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1"/>
  </bookViews>
  <sheets>
    <sheet name="ジオン系機体" sheetId="1" r:id="rId1"/>
    <sheet name="連邦系機体" sheetId="2" r:id="rId2"/>
  </sheets>
  <definedNames/>
  <calcPr fullCalcOnLoad="1"/>
</workbook>
</file>

<file path=xl/sharedStrings.xml><?xml version="1.0" encoding="utf-8"?>
<sst xmlns="http://schemas.openxmlformats.org/spreadsheetml/2006/main" count="1506" uniqueCount="526">
  <si>
    <t>ナックルバスター</t>
  </si>
  <si>
    <t>ビームサーベル</t>
  </si>
  <si>
    <t>ガザC/H</t>
  </si>
  <si>
    <t>武器名</t>
  </si>
  <si>
    <t>ビームランチャー</t>
  </si>
  <si>
    <t>Hメガリュウシホウ</t>
  </si>
  <si>
    <t>メガリュウシホウ</t>
  </si>
  <si>
    <t>ビームランス</t>
  </si>
  <si>
    <t>ガザC・MA/H</t>
  </si>
  <si>
    <t>ビームライフル</t>
  </si>
  <si>
    <t>ビームキャノン</t>
  </si>
  <si>
    <t>ソゲキヨウ・ライフル</t>
  </si>
  <si>
    <t>マラサイ</t>
  </si>
  <si>
    <t>ハイパーバズーカ</t>
  </si>
  <si>
    <t>運動</t>
  </si>
  <si>
    <t>センヨウ・バズーカ</t>
  </si>
  <si>
    <t>ビームナギナタ</t>
  </si>
  <si>
    <t>グレネードランチャー</t>
  </si>
  <si>
    <t>ガザD･MA</t>
  </si>
  <si>
    <t>ズサ</t>
  </si>
  <si>
    <t>アームミサイル</t>
  </si>
  <si>
    <t>ビームマシンガン</t>
  </si>
  <si>
    <t>ジャイアント・バズ</t>
  </si>
  <si>
    <t>ヒートソード</t>
  </si>
  <si>
    <t>ビームソードアックス</t>
  </si>
  <si>
    <t>ヒートホーク</t>
  </si>
  <si>
    <t>ビームライフル</t>
  </si>
  <si>
    <t>メガガトリングガン</t>
  </si>
  <si>
    <t>ビームサーベル</t>
  </si>
  <si>
    <t>ビームキャノン</t>
  </si>
  <si>
    <t>180ミリ キャノン</t>
  </si>
  <si>
    <t>ビームライフル</t>
  </si>
  <si>
    <t>ミサイルランチャー</t>
  </si>
  <si>
    <t>クロー</t>
  </si>
  <si>
    <t>エネルギーガン</t>
  </si>
  <si>
    <t>ガ・ゾウム・MA</t>
  </si>
  <si>
    <t>ビームマシンガン</t>
  </si>
  <si>
    <t>メガリュウシホウ</t>
  </si>
  <si>
    <t>BD-2/NS</t>
  </si>
  <si>
    <t>ザクI・A</t>
  </si>
  <si>
    <t>ザクIIC型・A</t>
  </si>
  <si>
    <t>ザクIIF型・A</t>
  </si>
  <si>
    <t>ザクIIJ型・A</t>
  </si>
  <si>
    <t>ザクIIS型・A</t>
  </si>
  <si>
    <t>ザクIIF2</t>
  </si>
  <si>
    <t>ザク改</t>
  </si>
  <si>
    <t>デザートザク</t>
  </si>
  <si>
    <t>ザクマリンタイプ</t>
  </si>
  <si>
    <t>ザクキャノン</t>
  </si>
  <si>
    <t>ザクタンク</t>
  </si>
  <si>
    <t>ザクテイサツ型</t>
  </si>
  <si>
    <t>ザク・フリッパー</t>
  </si>
  <si>
    <t>ザク-R1・A</t>
  </si>
  <si>
    <t>ザクR1A・A</t>
  </si>
  <si>
    <t>ザクII-RD4</t>
  </si>
  <si>
    <t>ザクIIZ型</t>
  </si>
  <si>
    <t>ザク-MSN01</t>
  </si>
  <si>
    <t>プロトタイプグフ</t>
  </si>
  <si>
    <t>グフA型</t>
  </si>
  <si>
    <t>グフB型・A</t>
  </si>
  <si>
    <t>グフ・カスタム</t>
  </si>
  <si>
    <t>グフC型</t>
  </si>
  <si>
    <t>グフH型</t>
  </si>
  <si>
    <t>イフリート</t>
  </si>
  <si>
    <t>イフリート改</t>
  </si>
  <si>
    <t>プロトタイプドム</t>
  </si>
  <si>
    <t>ドム</t>
  </si>
  <si>
    <t>ドムキャノン</t>
  </si>
  <si>
    <t>ドム・トロピカル</t>
  </si>
  <si>
    <t>ドム・トローペン</t>
  </si>
  <si>
    <t>ドワッジ</t>
  </si>
  <si>
    <t>ドワッジ改</t>
  </si>
  <si>
    <t>リックドム</t>
  </si>
  <si>
    <t>リックドムII</t>
  </si>
  <si>
    <t>ペズン・ドワッジ</t>
  </si>
  <si>
    <t>アクト・ザク</t>
  </si>
  <si>
    <t>ギガン</t>
  </si>
  <si>
    <t>ガッシャ</t>
  </si>
  <si>
    <t>ゲルググS型</t>
  </si>
  <si>
    <t>ゲルググA型</t>
  </si>
  <si>
    <t>ゲルググB型</t>
  </si>
  <si>
    <t>ゲルググキャノン</t>
  </si>
  <si>
    <t>ゲルググM</t>
  </si>
  <si>
    <t>ゲルググM-FS</t>
  </si>
  <si>
    <t>ゲルググJ</t>
  </si>
  <si>
    <t>ギャン・Pタイプ</t>
  </si>
  <si>
    <t>ギャンA型</t>
  </si>
  <si>
    <t>ギャンB型</t>
  </si>
  <si>
    <t>ギャンキャノン</t>
  </si>
  <si>
    <t>ギャンM</t>
  </si>
  <si>
    <t>ギャンM・S</t>
  </si>
  <si>
    <t>ギャンクリーガー</t>
  </si>
  <si>
    <t>ガルバルディα</t>
  </si>
  <si>
    <t>ザメル</t>
  </si>
  <si>
    <t>ケンプファー</t>
  </si>
  <si>
    <t>ドラッツェ</t>
  </si>
  <si>
    <t>ゴッグ</t>
  </si>
  <si>
    <t>ハイゴッグ</t>
  </si>
  <si>
    <t>アッガイ</t>
  </si>
  <si>
    <t>ズゴック</t>
  </si>
  <si>
    <t>ズゴックS型</t>
  </si>
  <si>
    <t>ズゴックE</t>
  </si>
  <si>
    <t>ゾック</t>
  </si>
  <si>
    <t>ジオング</t>
  </si>
  <si>
    <t>Pジオング</t>
  </si>
  <si>
    <t>資金</t>
  </si>
  <si>
    <t>資源</t>
  </si>
  <si>
    <t>ハイザックC</t>
  </si>
  <si>
    <t>ザクマリナー</t>
  </si>
  <si>
    <t>Dザク・A</t>
  </si>
  <si>
    <t>アイザック</t>
  </si>
  <si>
    <t>ガザC</t>
  </si>
  <si>
    <t>ガザD</t>
  </si>
  <si>
    <t>ガ・ゾウム</t>
  </si>
  <si>
    <t>ガルスJ</t>
  </si>
  <si>
    <t>カプール</t>
  </si>
  <si>
    <t>ドライセン</t>
  </si>
  <si>
    <t>バウ[リ]</t>
  </si>
  <si>
    <t>バウ</t>
  </si>
  <si>
    <t>ハンマ・ハンマ</t>
  </si>
  <si>
    <t>Rジャジャ</t>
  </si>
  <si>
    <t>リゲルグ</t>
  </si>
  <si>
    <t>ザクIII</t>
  </si>
  <si>
    <t>ジャムル・フィン</t>
  </si>
  <si>
    <t>ガズアル</t>
  </si>
  <si>
    <t>ガズエル</t>
  </si>
  <si>
    <t>キュベレイ</t>
  </si>
  <si>
    <t>ギラドーガ</t>
  </si>
  <si>
    <t>ギラドーガ・S</t>
  </si>
  <si>
    <t>Jドーガ</t>
  </si>
  <si>
    <t>ガルバルディβ</t>
  </si>
  <si>
    <t>アッグガイ</t>
  </si>
  <si>
    <t>ジュアッグ</t>
  </si>
  <si>
    <t>アッグ</t>
  </si>
  <si>
    <t>ゾゴック</t>
  </si>
  <si>
    <t>ズサ・ブースター</t>
  </si>
  <si>
    <r>
      <t>ハイザック・</t>
    </r>
    <r>
      <rPr>
        <sz val="11"/>
        <rFont val="Arial"/>
        <family val="2"/>
      </rPr>
      <t>A</t>
    </r>
  </si>
  <si>
    <t>ユニット名</t>
  </si>
  <si>
    <t>攻撃</t>
  </si>
  <si>
    <t>回数</t>
  </si>
  <si>
    <t>計</t>
  </si>
  <si>
    <t>増加</t>
  </si>
  <si>
    <t>限界</t>
  </si>
  <si>
    <t>最大</t>
  </si>
  <si>
    <t>機数</t>
  </si>
  <si>
    <t>アッザム</t>
  </si>
  <si>
    <t>ザクレロ</t>
  </si>
  <si>
    <t>ビグロ</t>
  </si>
  <si>
    <t>ヴァル・ヴァロ</t>
  </si>
  <si>
    <t>グラブロ</t>
  </si>
  <si>
    <t>ブラウ・ブロ</t>
  </si>
  <si>
    <t>エルメス</t>
  </si>
  <si>
    <t>ビグ・ザム</t>
  </si>
  <si>
    <t>アプサラス</t>
  </si>
  <si>
    <t>アプサラスII</t>
  </si>
  <si>
    <t>アプサラスIII</t>
  </si>
  <si>
    <t>ライノサラス</t>
  </si>
  <si>
    <t>ノイエ・ジール</t>
  </si>
  <si>
    <t>αアジール</t>
  </si>
  <si>
    <t>ジムII</t>
  </si>
  <si>
    <t>ジムIII・A</t>
  </si>
  <si>
    <t>ネモ</t>
  </si>
  <si>
    <t>ジェガン</t>
  </si>
  <si>
    <t>Rディアス</t>
  </si>
  <si>
    <t>Rディアス・K</t>
  </si>
  <si>
    <t>S・ディアス</t>
  </si>
  <si>
    <t>ディジェ</t>
  </si>
  <si>
    <t>メタス</t>
  </si>
  <si>
    <t>MK-II・A</t>
  </si>
  <si>
    <t>100シキ</t>
  </si>
  <si>
    <t>Zガンダム</t>
  </si>
  <si>
    <t>リガズィ・BW</t>
  </si>
  <si>
    <t>ZZガンダム</t>
  </si>
  <si>
    <t>フルアーマーZZ</t>
  </si>
  <si>
    <t>ジム</t>
  </si>
  <si>
    <t>ジムD型</t>
  </si>
  <si>
    <t>ジムコマンドG</t>
  </si>
  <si>
    <t>ジムコマンドGS</t>
  </si>
  <si>
    <t>ジム改</t>
  </si>
  <si>
    <t>パワード・ジム</t>
  </si>
  <si>
    <t>ジム・カスタム</t>
  </si>
  <si>
    <t>ジム・Lアーマー</t>
  </si>
  <si>
    <t>リクセンヨウGM</t>
  </si>
  <si>
    <t>デザートGM</t>
  </si>
  <si>
    <t>アクアジム</t>
  </si>
  <si>
    <t>スイチュウ型G</t>
  </si>
  <si>
    <t>ジム・シキカンキ</t>
  </si>
  <si>
    <t>GMストライカー</t>
  </si>
  <si>
    <t>ジム・Sカスタム</t>
  </si>
  <si>
    <t>ジムスナイパーII</t>
  </si>
  <si>
    <t>ジムキャノン</t>
  </si>
  <si>
    <t>ジムキャノンII</t>
  </si>
  <si>
    <t>ガンタンク</t>
  </si>
  <si>
    <t>ガンタンク [リ]</t>
  </si>
  <si>
    <t>ガンキャノン・A</t>
  </si>
  <si>
    <t>ガンキャノン-3</t>
  </si>
  <si>
    <t>ガンキャノン-D</t>
  </si>
  <si>
    <t>ガンキャノンII</t>
  </si>
  <si>
    <t>プロトガンダム</t>
  </si>
  <si>
    <t>ガンダム・A</t>
  </si>
  <si>
    <t>G-3ガンダム</t>
  </si>
  <si>
    <t>Gアレックス</t>
  </si>
  <si>
    <t>FAアレックス</t>
  </si>
  <si>
    <t>FAガンダム</t>
  </si>
  <si>
    <t>ヘビーガンダム</t>
  </si>
  <si>
    <t>リクセンGM・A</t>
  </si>
  <si>
    <t>Gリクセン型・A</t>
  </si>
  <si>
    <t>G・Ez-8</t>
  </si>
  <si>
    <t>ガンダムピクシー</t>
  </si>
  <si>
    <t>BD-1</t>
  </si>
  <si>
    <t>BD-2</t>
  </si>
  <si>
    <t>BD-3</t>
  </si>
  <si>
    <t>T-ガンダム</t>
  </si>
  <si>
    <t>バーザム</t>
  </si>
  <si>
    <t>アッシマー</t>
  </si>
  <si>
    <t>ギャプラン</t>
  </si>
  <si>
    <t>バイアラン</t>
  </si>
  <si>
    <t>バウンドドック</t>
  </si>
  <si>
    <t>サイコガンダム</t>
  </si>
  <si>
    <t>サイコガンダムII</t>
  </si>
  <si>
    <t>νガンダム・A</t>
  </si>
  <si>
    <t>ザクマシンガン・カイ</t>
  </si>
  <si>
    <t>サブロックガン</t>
  </si>
  <si>
    <t>射撃武器1</t>
  </si>
  <si>
    <t>マシンガン</t>
  </si>
  <si>
    <t>カメラガン</t>
  </si>
  <si>
    <t>ソニックブラスト</t>
  </si>
  <si>
    <t>ビームキャノン</t>
  </si>
  <si>
    <t>ザクマシンガン</t>
  </si>
  <si>
    <t>180ミリ キャノン</t>
  </si>
  <si>
    <t>ガンカメラ</t>
  </si>
  <si>
    <t>ザクマシンガン</t>
  </si>
  <si>
    <t>ザクバズーカ</t>
  </si>
  <si>
    <t>ハンドマシンガン</t>
  </si>
  <si>
    <t>ハンドマシンガン</t>
  </si>
  <si>
    <t>ジャイアント・バズ</t>
  </si>
  <si>
    <t>ツインキャノン</t>
  </si>
  <si>
    <t>ラケーテンバズ</t>
  </si>
  <si>
    <t>180ミリ ホウ</t>
  </si>
  <si>
    <t>シールドミサイル</t>
  </si>
  <si>
    <t>シールドミサイル</t>
  </si>
  <si>
    <t>シールドミサイル</t>
  </si>
  <si>
    <t>40ミリ マシンガン</t>
  </si>
  <si>
    <t>メガリュウシホウ</t>
  </si>
  <si>
    <t>ハンドビームカノン</t>
  </si>
  <si>
    <t>ハンドバルカン</t>
  </si>
  <si>
    <t>バルカン</t>
  </si>
  <si>
    <t>ロケットランチャー</t>
  </si>
  <si>
    <t>レーザートーチ</t>
  </si>
  <si>
    <t>ハンドバルカン</t>
  </si>
  <si>
    <t>ハンドビームカノン</t>
  </si>
  <si>
    <t>ワイドカッター</t>
  </si>
  <si>
    <t>ミサイルポッド</t>
  </si>
  <si>
    <t>アームビーム</t>
  </si>
  <si>
    <t>ハイメガキャノン</t>
  </si>
  <si>
    <t>ビームガン</t>
  </si>
  <si>
    <t>マシンガン</t>
  </si>
  <si>
    <t>Hメガリュウシホウ</t>
  </si>
  <si>
    <t>ガトリングホウ</t>
  </si>
  <si>
    <t>センヨウショットガン</t>
  </si>
  <si>
    <t>Hロケットランチャー</t>
  </si>
  <si>
    <t>ビームカノン</t>
  </si>
  <si>
    <t>ソクシャホウ</t>
  </si>
  <si>
    <t>68センチ カノン</t>
  </si>
  <si>
    <t>クローバイス・ビーム</t>
  </si>
  <si>
    <t>メガリュウシホウ</t>
  </si>
  <si>
    <t>ビームホウ</t>
  </si>
  <si>
    <t>ギョライ</t>
  </si>
  <si>
    <t>カクサンビーム</t>
  </si>
  <si>
    <t>BGメガリュウシホウ</t>
  </si>
  <si>
    <t>チュウキョリホウ</t>
  </si>
  <si>
    <t>クレイバズーカ</t>
  </si>
  <si>
    <t>クレイバズーカ</t>
  </si>
  <si>
    <t>ビームカノン</t>
  </si>
  <si>
    <t>アームビームガン</t>
  </si>
  <si>
    <t>Lビームライフル</t>
  </si>
  <si>
    <t>ビームスプレーガン</t>
  </si>
  <si>
    <t>ビームガン</t>
  </si>
  <si>
    <t>ジムクゥエル</t>
  </si>
  <si>
    <t>ジム・ライフル</t>
  </si>
  <si>
    <t>ビームガン</t>
  </si>
  <si>
    <t>レールキャノン</t>
  </si>
  <si>
    <t>Mランチャーガン</t>
  </si>
  <si>
    <t>ソゲキヨウ・ライフル</t>
  </si>
  <si>
    <t>240ミリ キャノン</t>
  </si>
  <si>
    <t>120ミリ キャノン</t>
  </si>
  <si>
    <t>Sマシンガン</t>
  </si>
  <si>
    <t>BGビームキャノン</t>
  </si>
  <si>
    <t>ダブルBライフル</t>
  </si>
  <si>
    <t>メガリュウシホウR</t>
  </si>
  <si>
    <t>ダブルBキャノン</t>
  </si>
  <si>
    <t>ガザC・MA</t>
  </si>
  <si>
    <t>Jフィン・MA</t>
  </si>
  <si>
    <t>ボール・Pタイプ</t>
  </si>
  <si>
    <t>ボール</t>
  </si>
  <si>
    <t>61シキセンシャ</t>
  </si>
  <si>
    <t>ホバートラック</t>
  </si>
  <si>
    <t>ガンタンクII</t>
  </si>
  <si>
    <t>ビックトレー</t>
  </si>
  <si>
    <t>150ミリ キャノン</t>
  </si>
  <si>
    <t>20ミリ バルカン</t>
  </si>
  <si>
    <t>シュホウ</t>
  </si>
  <si>
    <t>Gブル</t>
  </si>
  <si>
    <t>ファンファン</t>
  </si>
  <si>
    <t>TINコッド</t>
  </si>
  <si>
    <t>フライマンタ</t>
  </si>
  <si>
    <t>デプロッグ</t>
  </si>
  <si>
    <t>ドン・エスカルゴ</t>
  </si>
  <si>
    <t>デッシュ</t>
  </si>
  <si>
    <t>ミデア</t>
  </si>
  <si>
    <t>ミデア改</t>
  </si>
  <si>
    <t>ガルダ</t>
  </si>
  <si>
    <t>ミサイル</t>
  </si>
  <si>
    <t>バクダン</t>
  </si>
  <si>
    <t>タイセンギョライ</t>
  </si>
  <si>
    <t>キカンホウ</t>
  </si>
  <si>
    <t>キカンホウ</t>
  </si>
  <si>
    <t>トリアーエズ</t>
  </si>
  <si>
    <t>Sフィッシュ</t>
  </si>
  <si>
    <t>パブリク</t>
  </si>
  <si>
    <t>コアファイター</t>
  </si>
  <si>
    <t>CファイターZZ</t>
  </si>
  <si>
    <t>コアブースター</t>
  </si>
  <si>
    <t>CブースターII</t>
  </si>
  <si>
    <t>Gファイター</t>
  </si>
  <si>
    <t>Gディフェンサー</t>
  </si>
  <si>
    <t>メガ・ライダー</t>
  </si>
  <si>
    <t>Gアーマー</t>
  </si>
  <si>
    <t>Gスカイ</t>
  </si>
  <si>
    <t>キカンホウ</t>
  </si>
  <si>
    <t>30ミリ バルカン</t>
  </si>
  <si>
    <t>ロングBライフル</t>
  </si>
  <si>
    <t>ビームホウ</t>
  </si>
  <si>
    <t>30ミリ バルカン</t>
  </si>
  <si>
    <t>コロンブス</t>
  </si>
  <si>
    <t>コロンブス改</t>
  </si>
  <si>
    <t>サラミス</t>
  </si>
  <si>
    <t>サラミスK</t>
  </si>
  <si>
    <t>サラミス改</t>
  </si>
  <si>
    <t>マゼラン</t>
  </si>
  <si>
    <t>マゼランK</t>
  </si>
  <si>
    <t>マゼラン改</t>
  </si>
  <si>
    <t>ラーディッシュ</t>
  </si>
  <si>
    <t>バーミンガム</t>
  </si>
  <si>
    <t>アレキサンドリア</t>
  </si>
  <si>
    <t>ドゴス・ギア</t>
  </si>
  <si>
    <t>ペガサス</t>
  </si>
  <si>
    <t>ホワイトベース</t>
  </si>
  <si>
    <t>アルビオン</t>
  </si>
  <si>
    <t>U型センスイカン</t>
  </si>
  <si>
    <t>M型センスイカン</t>
  </si>
  <si>
    <t>HLV</t>
  </si>
  <si>
    <t>ジュピトリス</t>
  </si>
  <si>
    <t>ラー・カイラム</t>
  </si>
  <si>
    <t>グレイファントム</t>
  </si>
  <si>
    <t>アーガマ</t>
  </si>
  <si>
    <t>ネェル・アーガマ</t>
  </si>
  <si>
    <t>シュホウ</t>
  </si>
  <si>
    <t>サダラーン</t>
  </si>
  <si>
    <t>グワダン</t>
  </si>
  <si>
    <t>グワンザン</t>
  </si>
  <si>
    <t>ムサイS[コ]</t>
  </si>
  <si>
    <t>ザク-R2・A</t>
  </si>
  <si>
    <t>ザク-R2・B</t>
  </si>
  <si>
    <t>ザクバズーカ</t>
  </si>
  <si>
    <t>レウルーラ</t>
  </si>
  <si>
    <t>バウ[リ]・MA</t>
  </si>
  <si>
    <t>パプア</t>
  </si>
  <si>
    <t>ヨーツンヘイム</t>
  </si>
  <si>
    <t>ムサイ [コ]</t>
  </si>
  <si>
    <t>ファルメル [コ]</t>
  </si>
  <si>
    <t>ムサイK [コ]</t>
  </si>
  <si>
    <t>エンドラ</t>
  </si>
  <si>
    <t>ザンジバル</t>
  </si>
  <si>
    <t>ザンジバル改</t>
  </si>
  <si>
    <t>チベ</t>
  </si>
  <si>
    <t>ティベ</t>
  </si>
  <si>
    <t>ドロス</t>
  </si>
  <si>
    <t>グワジン</t>
  </si>
  <si>
    <t>ユーコン</t>
  </si>
  <si>
    <t>マッドアングラー</t>
  </si>
  <si>
    <t>種類</t>
  </si>
  <si>
    <t>格闘</t>
  </si>
  <si>
    <t>能力</t>
  </si>
  <si>
    <t>バウ・MA</t>
  </si>
  <si>
    <t>ビームトマホーク</t>
  </si>
  <si>
    <t>ハイザック・B</t>
  </si>
  <si>
    <t>スキウレホウ</t>
  </si>
  <si>
    <t>ザクIIF型・C+</t>
  </si>
  <si>
    <t>ガトル</t>
  </si>
  <si>
    <t>ジッコ</t>
  </si>
  <si>
    <t>コムサイ</t>
  </si>
  <si>
    <t>-</t>
  </si>
  <si>
    <t>コムサイII</t>
  </si>
  <si>
    <t>コムサイS</t>
  </si>
  <si>
    <t>ミサイルランチャー</t>
  </si>
  <si>
    <t>ミサイルランチャー</t>
  </si>
  <si>
    <t>ヒートランス</t>
  </si>
  <si>
    <t>ヒートランス</t>
  </si>
  <si>
    <t>ヒートソード</t>
  </si>
  <si>
    <t>シックルアーム</t>
  </si>
  <si>
    <t>ヒートホーク</t>
  </si>
  <si>
    <t>ザクIIF2</t>
  </si>
  <si>
    <t>180ミリ キャノン</t>
  </si>
  <si>
    <t>ザクII-RD4</t>
  </si>
  <si>
    <t>ザクR1A・B</t>
  </si>
  <si>
    <t>ザクR1A・B</t>
  </si>
  <si>
    <t>ザク-R1・B</t>
  </si>
  <si>
    <t>ザクバズーカ</t>
  </si>
  <si>
    <t>ヒートホーク</t>
  </si>
  <si>
    <t>ザクIIS型・B</t>
  </si>
  <si>
    <t>ザクIIC型・B</t>
  </si>
  <si>
    <t>ザクI・B</t>
  </si>
  <si>
    <t>ガトリングホウ</t>
  </si>
  <si>
    <t>ザクIIF型・B</t>
  </si>
  <si>
    <t>アーム クロー</t>
  </si>
  <si>
    <t>ザクI/RR</t>
  </si>
  <si>
    <t>ザクI/3S</t>
  </si>
  <si>
    <t>ドップ/GZ</t>
  </si>
  <si>
    <t>ザクIIF/JR</t>
  </si>
  <si>
    <t>ザクIIF/SM</t>
  </si>
  <si>
    <t>ザクIIS/DZ</t>
  </si>
  <si>
    <t>ザクIIFS/GZ</t>
  </si>
  <si>
    <t>ザクIIS/CA</t>
  </si>
  <si>
    <t>ザク-R1/SM</t>
  </si>
  <si>
    <t>ザクR1A/3S</t>
  </si>
  <si>
    <t>ザク-R2/JR</t>
  </si>
  <si>
    <t>グフ/MQ</t>
  </si>
  <si>
    <t>グフ/MQ/F</t>
  </si>
  <si>
    <t>ドム/3S</t>
  </si>
  <si>
    <t>ドム/RR</t>
  </si>
  <si>
    <t>リックドム/CA</t>
  </si>
  <si>
    <t>ギャン/AG</t>
  </si>
  <si>
    <t>ギャン/RR</t>
  </si>
  <si>
    <t>ギャン/CA</t>
  </si>
  <si>
    <t>ギャンB型/SM</t>
  </si>
  <si>
    <t>ギャンB型/3S</t>
  </si>
  <si>
    <t>ギャンB型/JR</t>
  </si>
  <si>
    <t>ギャンM/CG</t>
  </si>
  <si>
    <t>ゲルググ/AG</t>
  </si>
  <si>
    <t>ゲルググ/RR</t>
  </si>
  <si>
    <t>ゲルググ/CA</t>
  </si>
  <si>
    <t>ゲルググB/SM</t>
  </si>
  <si>
    <t>ゲルググB/3S</t>
  </si>
  <si>
    <t>ゲルググB/JR</t>
  </si>
  <si>
    <t>ゲルググM/CG</t>
  </si>
  <si>
    <t>ズゴック/CA</t>
  </si>
  <si>
    <t>ヒートロッド</t>
  </si>
  <si>
    <t>タイチミサイル</t>
  </si>
  <si>
    <t>ビームバズーカ</t>
  </si>
  <si>
    <t>ビームナギナタ</t>
  </si>
  <si>
    <t>ロケットランチャー</t>
  </si>
  <si>
    <t>ビームナギナタ</t>
  </si>
  <si>
    <t>ロケットランチャー</t>
  </si>
  <si>
    <t>ロケットランチャー</t>
  </si>
  <si>
    <t>ギャンB型/4S</t>
  </si>
  <si>
    <t>ソクシャホウ</t>
  </si>
  <si>
    <t>ビームランス</t>
  </si>
  <si>
    <t>ソクシャホウ</t>
  </si>
  <si>
    <t>クローバイス・ビーム</t>
  </si>
  <si>
    <t>BD-3/NS</t>
  </si>
  <si>
    <t>ザクIIC/CA</t>
  </si>
  <si>
    <t>ジムIII・A/F</t>
  </si>
  <si>
    <t>MK-II+メガR</t>
  </si>
  <si>
    <t>フクホウ</t>
  </si>
  <si>
    <t>サブMリュウシホウ</t>
  </si>
  <si>
    <t>ハイパーBサーベル</t>
  </si>
  <si>
    <t>リガズィ</t>
  </si>
  <si>
    <t>Gフォートレス</t>
  </si>
  <si>
    <t>ダブルキャノン</t>
  </si>
  <si>
    <t>ジムIII・B</t>
  </si>
  <si>
    <t>キュベレイ[リ]</t>
  </si>
  <si>
    <t>キュベレイ/PII</t>
  </si>
  <si>
    <t>ガンダム・MA</t>
  </si>
  <si>
    <t>ミサイルポッド</t>
  </si>
  <si>
    <t>BSユニット</t>
  </si>
  <si>
    <t>メタス・MA</t>
  </si>
  <si>
    <t>アームビームガン</t>
  </si>
  <si>
    <t>Zガンダム・HM+</t>
  </si>
  <si>
    <t>ガンダム・B</t>
  </si>
  <si>
    <t>MK-II・DF</t>
  </si>
  <si>
    <t>MK-II・B</t>
  </si>
  <si>
    <t>Sミサイルランチャー</t>
  </si>
  <si>
    <t>ガンキャノン・B</t>
  </si>
  <si>
    <t>ウェイブライダー</t>
  </si>
  <si>
    <t>Cトップ-ZZ</t>
  </si>
  <si>
    <t>Cベース-ZZ</t>
  </si>
  <si>
    <t>Wライダー・HM+</t>
  </si>
  <si>
    <t>レーザーホウ</t>
  </si>
  <si>
    <t>ギャプラン・MA</t>
  </si>
  <si>
    <t>サイコG・MA</t>
  </si>
  <si>
    <t>バウンドドック・MA</t>
  </si>
  <si>
    <t>サイコGII・MA</t>
  </si>
  <si>
    <t>カクトウ</t>
  </si>
  <si>
    <t>ライフル ホウ</t>
  </si>
  <si>
    <t>チュウキョリホウ</t>
  </si>
  <si>
    <t>ジムIII・B/F</t>
  </si>
  <si>
    <t>S・ディアス/F</t>
  </si>
  <si>
    <t>ビームカノン</t>
  </si>
  <si>
    <t>ディジェ/F</t>
  </si>
  <si>
    <t>適性</t>
  </si>
  <si>
    <t>地上</t>
  </si>
  <si>
    <t>空中</t>
  </si>
  <si>
    <t>ジムII/F</t>
  </si>
  <si>
    <t>Rディアス・K/F</t>
  </si>
  <si>
    <t>Rディアス/F</t>
  </si>
  <si>
    <t>ジェガン/F</t>
  </si>
  <si>
    <t>ビームピック</t>
  </si>
  <si>
    <t>ネモ/F</t>
  </si>
  <si>
    <t>バストライナー</t>
  </si>
  <si>
    <t>バストライナーホウ</t>
  </si>
  <si>
    <t>MK-II・A/F</t>
  </si>
  <si>
    <t>MK-II・B/F</t>
  </si>
  <si>
    <t>ビームダガー</t>
  </si>
  <si>
    <t>Gリクセン型・B</t>
  </si>
  <si>
    <t>グフH型（飛行中）</t>
  </si>
  <si>
    <t>ビッグガン</t>
  </si>
  <si>
    <t>ビームスピア</t>
  </si>
  <si>
    <t>コルベット・B/F</t>
  </si>
  <si>
    <t>Gリクセン型・C+</t>
  </si>
  <si>
    <t>ロングライフル</t>
  </si>
  <si>
    <t>Cバルカン</t>
  </si>
  <si>
    <t>リクセンGM・B</t>
  </si>
  <si>
    <t>Sマシンガン</t>
  </si>
  <si>
    <t>ビームスプレーガン</t>
  </si>
  <si>
    <t>Hバルカン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</si>
</sst>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9" fontId="0" fillId="0" borderId="0" xfId="0" applyNumberFormat="1" applyAlignment="1">
      <alignment vertical="center"/>
    </xf>
    <xf numFmtId="9" fontId="2" fillId="2" borderId="0" xfId="15" applyFont="1" applyFill="1" applyAlignment="1">
      <alignment horizontal="center" vertical="center"/>
    </xf>
    <xf numFmtId="9" fontId="0" fillId="0" borderId="0" xfId="15" applyAlignment="1">
      <alignment vertical="center"/>
    </xf>
    <xf numFmtId="9" fontId="0" fillId="0" borderId="0" xfId="15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0"/>
  <sheetViews>
    <sheetView workbookViewId="0" topLeftCell="A37">
      <selection activeCell="Q50" sqref="Q50"/>
    </sheetView>
  </sheetViews>
  <sheetFormatPr defaultColWidth="9.00390625" defaultRowHeight="13.5"/>
  <cols>
    <col min="4" max="4" width="15.375" style="0" bestFit="1" customWidth="1"/>
    <col min="5" max="5" width="5.75390625" style="4" bestFit="1" customWidth="1"/>
    <col min="6" max="7" width="5.75390625" style="0" bestFit="1" customWidth="1"/>
    <col min="8" max="8" width="18.00390625" style="0" bestFit="1" customWidth="1"/>
    <col min="9" max="10" width="5.75390625" style="0" bestFit="1" customWidth="1"/>
    <col min="11" max="11" width="4.50390625" style="0" bestFit="1" customWidth="1"/>
    <col min="12" max="12" width="5.75390625" style="0" bestFit="1" customWidth="1"/>
    <col min="13" max="13" width="4.50390625" style="0" bestFit="1" customWidth="1"/>
    <col min="14" max="16" width="5.75390625" style="0" bestFit="1" customWidth="1"/>
  </cols>
  <sheetData>
    <row r="1" spans="1:16" ht="13.5">
      <c r="A1" s="1" t="s">
        <v>144</v>
      </c>
      <c r="B1" s="1" t="s">
        <v>105</v>
      </c>
      <c r="C1" s="1" t="s">
        <v>106</v>
      </c>
      <c r="D1" s="1" t="s">
        <v>137</v>
      </c>
      <c r="E1" s="3" t="s">
        <v>142</v>
      </c>
      <c r="F1" s="1" t="s">
        <v>14</v>
      </c>
      <c r="G1" s="1" t="s">
        <v>143</v>
      </c>
      <c r="H1" s="1" t="s">
        <v>223</v>
      </c>
      <c r="I1" s="1" t="s">
        <v>138</v>
      </c>
      <c r="J1" s="1" t="s">
        <v>139</v>
      </c>
      <c r="K1" s="1" t="s">
        <v>140</v>
      </c>
      <c r="L1" s="1" t="s">
        <v>141</v>
      </c>
      <c r="M1" s="1" t="s">
        <v>140</v>
      </c>
      <c r="N1" s="1" t="s">
        <v>383</v>
      </c>
      <c r="O1" s="1" t="s">
        <v>381</v>
      </c>
      <c r="P1" s="1" t="s">
        <v>500</v>
      </c>
    </row>
    <row r="2" spans="1:14" ht="13.5" customHeight="1">
      <c r="A2">
        <v>3</v>
      </c>
      <c r="B2">
        <v>2040</v>
      </c>
      <c r="C2">
        <v>3450</v>
      </c>
      <c r="D2" t="s">
        <v>136</v>
      </c>
      <c r="E2" s="4">
        <v>1.2</v>
      </c>
      <c r="F2">
        <v>25</v>
      </c>
      <c r="G2">
        <f>IF($F2="","",ROUNDDOWN($F2*$E2,0))</f>
        <v>30</v>
      </c>
      <c r="H2" t="s">
        <v>221</v>
      </c>
      <c r="K2">
        <f>IF($I2*$J2=0,"",$I2*$J2)</f>
      </c>
      <c r="L2">
        <f>IF($J2="","",ROUNDDOWN($J2*$E2,0)-$J2)</f>
      </c>
      <c r="M2">
        <f>IF($L2=0,"",IF($L2="","",$K2+$I2*$L2))</f>
      </c>
      <c r="N2">
        <f>IF($J2="","",IF($L2=0,"",IF($O2="格闘",ROUNDUP($L2/$J2*1000/75,0),ROUNDUP($L2/$J2*20,0))))</f>
      </c>
    </row>
    <row r="3" spans="1:15" ht="13.5" customHeight="1">
      <c r="A3">
        <v>3</v>
      </c>
      <c r="B3">
        <v>2040</v>
      </c>
      <c r="C3">
        <v>3450</v>
      </c>
      <c r="D3" t="s">
        <v>136</v>
      </c>
      <c r="E3" s="4">
        <v>1.2</v>
      </c>
      <c r="H3" t="s">
        <v>1</v>
      </c>
      <c r="I3">
        <v>38</v>
      </c>
      <c r="J3">
        <v>2</v>
      </c>
      <c r="K3">
        <f>IF($I3*$J3=0,"",$I3*$J3)</f>
        <v>76</v>
      </c>
      <c r="L3">
        <f>IF($J3="","",ROUNDDOWN($J3*$E3,0)-$J3)</f>
        <v>0</v>
      </c>
      <c r="M3">
        <f>IF($L3=0,"",IF($L3="","",$K3+$I3*$L3))</f>
      </c>
      <c r="N3">
        <f aca="true" t="shared" si="0" ref="N3:N68">IF($J3="","",IF($L3=0,"",IF($O3="格闘",ROUNDUP($L3/$J3*1000/75,0),ROUNDUP($L3/$J3*20,0))))</f>
      </c>
      <c r="O3" t="s">
        <v>382</v>
      </c>
    </row>
    <row r="4" spans="1:14" ht="13.5">
      <c r="A4">
        <v>3</v>
      </c>
      <c r="B4">
        <v>2040</v>
      </c>
      <c r="C4">
        <v>3450</v>
      </c>
      <c r="D4" t="s">
        <v>386</v>
      </c>
      <c r="E4" s="4">
        <v>1.2</v>
      </c>
      <c r="F4">
        <v>25</v>
      </c>
      <c r="G4">
        <f>IF($F4="","",ROUNDDOWN($F4*$E4,0))</f>
        <v>30</v>
      </c>
      <c r="H4" t="s">
        <v>9</v>
      </c>
      <c r="I4">
        <v>24</v>
      </c>
      <c r="J4">
        <v>5</v>
      </c>
      <c r="K4">
        <f>IF($I4*$J4=0,"",$I4*$J4)</f>
        <v>120</v>
      </c>
      <c r="L4">
        <f>IF($J4="","",ROUNDDOWN($J4*$E4,0)-$J4)</f>
        <v>1</v>
      </c>
      <c r="M4">
        <f>IF($L4=0,"",IF($L4="","",$K4+$I4*$L4))</f>
        <v>144</v>
      </c>
      <c r="N4">
        <f t="shared" si="0"/>
        <v>4</v>
      </c>
    </row>
    <row r="5" spans="1:15" ht="13.5">
      <c r="A5">
        <v>3</v>
      </c>
      <c r="B5">
        <v>2040</v>
      </c>
      <c r="C5">
        <v>3450</v>
      </c>
      <c r="D5" t="s">
        <v>386</v>
      </c>
      <c r="E5" s="4">
        <v>1.2</v>
      </c>
      <c r="H5" t="s">
        <v>25</v>
      </c>
      <c r="I5">
        <v>30</v>
      </c>
      <c r="J5">
        <v>2</v>
      </c>
      <c r="K5">
        <f>IF($I5*$J5=0,"",$I5*$J5)</f>
        <v>60</v>
      </c>
      <c r="L5">
        <f>IF($J5="","",ROUNDDOWN($J5*$E5,0)-$J5)</f>
        <v>0</v>
      </c>
      <c r="M5">
        <f>IF($L5=0,"",IF($L5="","",$K5+$I5*$L5))</f>
      </c>
      <c r="N5">
        <f t="shared" si="0"/>
      </c>
      <c r="O5" t="s">
        <v>382</v>
      </c>
    </row>
    <row r="6" spans="1:14" ht="13.5">
      <c r="A6">
        <v>3</v>
      </c>
      <c r="B6">
        <v>3000</v>
      </c>
      <c r="C6">
        <v>4500</v>
      </c>
      <c r="D6" t="s">
        <v>107</v>
      </c>
      <c r="E6" s="4">
        <v>1.4</v>
      </c>
      <c r="F6">
        <v>30</v>
      </c>
      <c r="G6">
        <f>IF($F6="","",ROUNDDOWN($F6*$E6,0))</f>
        <v>42</v>
      </c>
      <c r="H6" t="s">
        <v>4</v>
      </c>
      <c r="I6">
        <v>32</v>
      </c>
      <c r="J6">
        <v>4</v>
      </c>
      <c r="K6">
        <f aca="true" t="shared" si="1" ref="K6:K104">IF($I6*$J6=0,"",$I6*$J6)</f>
        <v>128</v>
      </c>
      <c r="L6">
        <f aca="true" t="shared" si="2" ref="L6:L104">IF($J6="","",ROUNDDOWN($J6*$E6,0)-$J6)</f>
        <v>1</v>
      </c>
      <c r="M6">
        <f aca="true" t="shared" si="3" ref="M6:M104">IF($L6=0,"",IF($L6="","",$K6+$I6*$L6))</f>
        <v>160</v>
      </c>
      <c r="N6">
        <f t="shared" si="0"/>
        <v>5</v>
      </c>
    </row>
    <row r="7" spans="1:15" ht="13.5">
      <c r="A7">
        <v>3</v>
      </c>
      <c r="B7">
        <v>3000</v>
      </c>
      <c r="C7">
        <v>4500</v>
      </c>
      <c r="D7" t="s">
        <v>107</v>
      </c>
      <c r="E7" s="4">
        <v>1.4</v>
      </c>
      <c r="H7" t="s">
        <v>1</v>
      </c>
      <c r="I7">
        <v>38</v>
      </c>
      <c r="J7">
        <v>2</v>
      </c>
      <c r="K7">
        <f t="shared" si="1"/>
        <v>76</v>
      </c>
      <c r="L7">
        <f t="shared" si="2"/>
        <v>0</v>
      </c>
      <c r="M7">
        <f t="shared" si="3"/>
      </c>
      <c r="N7">
        <f t="shared" si="0"/>
      </c>
      <c r="O7" t="s">
        <v>382</v>
      </c>
    </row>
    <row r="8" spans="1:14" ht="13.5">
      <c r="A8">
        <v>3</v>
      </c>
      <c r="B8">
        <v>2310</v>
      </c>
      <c r="C8">
        <v>4050</v>
      </c>
      <c r="D8" t="s">
        <v>108</v>
      </c>
      <c r="E8" s="4">
        <v>1.3</v>
      </c>
      <c r="F8">
        <v>21</v>
      </c>
      <c r="G8">
        <f aca="true" t="shared" si="4" ref="G8:G113">IF($F8="","",ROUNDDOWN($F8*$E8,0))</f>
        <v>27</v>
      </c>
      <c r="H8" t="s">
        <v>222</v>
      </c>
      <c r="K8">
        <f t="shared" si="1"/>
      </c>
      <c r="L8">
        <f t="shared" si="2"/>
      </c>
      <c r="M8">
        <f t="shared" si="3"/>
      </c>
      <c r="N8">
        <f t="shared" si="0"/>
      </c>
    </row>
    <row r="9" spans="1:14" ht="13.5">
      <c r="A9">
        <v>3</v>
      </c>
      <c r="B9">
        <v>1740</v>
      </c>
      <c r="C9">
        <v>3300</v>
      </c>
      <c r="D9" t="s">
        <v>109</v>
      </c>
      <c r="E9" s="4">
        <v>1.3</v>
      </c>
      <c r="F9">
        <v>22</v>
      </c>
      <c r="G9">
        <f t="shared" si="4"/>
        <v>28</v>
      </c>
      <c r="H9" t="s">
        <v>224</v>
      </c>
      <c r="K9">
        <f t="shared" si="1"/>
      </c>
      <c r="L9">
        <f t="shared" si="2"/>
      </c>
      <c r="M9">
        <f t="shared" si="3"/>
      </c>
      <c r="N9">
        <f t="shared" si="0"/>
      </c>
    </row>
    <row r="10" spans="1:14" ht="13.5">
      <c r="A10">
        <v>3</v>
      </c>
      <c r="B10">
        <v>2640</v>
      </c>
      <c r="C10">
        <v>3750</v>
      </c>
      <c r="D10" t="s">
        <v>110</v>
      </c>
      <c r="E10" s="4">
        <v>1.8</v>
      </c>
      <c r="F10">
        <v>37</v>
      </c>
      <c r="G10">
        <f t="shared" si="4"/>
        <v>66</v>
      </c>
      <c r="H10" t="s">
        <v>225</v>
      </c>
      <c r="I10">
        <v>0</v>
      </c>
      <c r="J10">
        <v>1</v>
      </c>
      <c r="K10">
        <v>0</v>
      </c>
      <c r="L10">
        <f t="shared" si="2"/>
        <v>0</v>
      </c>
      <c r="M10">
        <f t="shared" si="3"/>
      </c>
      <c r="N10">
        <f t="shared" si="0"/>
      </c>
    </row>
    <row r="11" spans="1:15" ht="13.5">
      <c r="A11">
        <v>3</v>
      </c>
      <c r="B11">
        <v>2640</v>
      </c>
      <c r="C11">
        <v>3750</v>
      </c>
      <c r="D11" t="s">
        <v>110</v>
      </c>
      <c r="E11" s="4">
        <v>1.8</v>
      </c>
      <c r="H11" t="s">
        <v>1</v>
      </c>
      <c r="I11">
        <v>45</v>
      </c>
      <c r="J11">
        <v>2</v>
      </c>
      <c r="K11">
        <f t="shared" si="1"/>
        <v>90</v>
      </c>
      <c r="L11">
        <f t="shared" si="2"/>
        <v>1</v>
      </c>
      <c r="M11">
        <f t="shared" si="3"/>
        <v>135</v>
      </c>
      <c r="N11">
        <f t="shared" si="0"/>
        <v>7</v>
      </c>
      <c r="O11" t="s">
        <v>382</v>
      </c>
    </row>
    <row r="12" spans="1:14" ht="13.5">
      <c r="A12">
        <v>3</v>
      </c>
      <c r="B12">
        <v>2400</v>
      </c>
      <c r="C12">
        <v>3900</v>
      </c>
      <c r="D12" t="s">
        <v>111</v>
      </c>
      <c r="E12" s="4">
        <v>1.25</v>
      </c>
      <c r="F12">
        <v>32</v>
      </c>
      <c r="G12">
        <f t="shared" si="4"/>
        <v>40</v>
      </c>
      <c r="H12" t="s">
        <v>0</v>
      </c>
      <c r="I12">
        <v>22</v>
      </c>
      <c r="J12">
        <v>6</v>
      </c>
      <c r="K12">
        <f t="shared" si="1"/>
        <v>132</v>
      </c>
      <c r="L12">
        <f t="shared" si="2"/>
        <v>1</v>
      </c>
      <c r="M12">
        <f t="shared" si="3"/>
        <v>154</v>
      </c>
      <c r="N12">
        <f t="shared" si="0"/>
        <v>4</v>
      </c>
    </row>
    <row r="13" spans="1:15" ht="13.5">
      <c r="A13">
        <v>3</v>
      </c>
      <c r="B13">
        <v>2400</v>
      </c>
      <c r="C13">
        <v>3900</v>
      </c>
      <c r="D13" t="s">
        <v>111</v>
      </c>
      <c r="E13" s="4">
        <v>1.25</v>
      </c>
      <c r="H13" t="s">
        <v>1</v>
      </c>
      <c r="I13">
        <v>38</v>
      </c>
      <c r="J13">
        <v>2</v>
      </c>
      <c r="K13">
        <f t="shared" si="1"/>
        <v>76</v>
      </c>
      <c r="L13">
        <f t="shared" si="2"/>
        <v>0</v>
      </c>
      <c r="M13">
        <f t="shared" si="3"/>
      </c>
      <c r="N13">
        <f t="shared" si="0"/>
      </c>
      <c r="O13" t="s">
        <v>382</v>
      </c>
    </row>
    <row r="14" spans="1:14" ht="13.5">
      <c r="A14">
        <v>3</v>
      </c>
      <c r="B14">
        <v>2400</v>
      </c>
      <c r="C14">
        <v>3900</v>
      </c>
      <c r="D14" t="s">
        <v>291</v>
      </c>
      <c r="E14" s="4">
        <v>1.25</v>
      </c>
      <c r="F14">
        <v>20</v>
      </c>
      <c r="G14">
        <f>IF($F14="","",ROUNDDOWN($F14*$E14,0))</f>
        <v>25</v>
      </c>
      <c r="H14" t="s">
        <v>0</v>
      </c>
      <c r="I14">
        <v>22</v>
      </c>
      <c r="J14">
        <v>5</v>
      </c>
      <c r="K14">
        <f t="shared" si="1"/>
        <v>110</v>
      </c>
      <c r="L14">
        <f t="shared" si="2"/>
        <v>1</v>
      </c>
      <c r="M14">
        <f t="shared" si="3"/>
        <v>132</v>
      </c>
      <c r="N14">
        <f t="shared" si="0"/>
        <v>4</v>
      </c>
    </row>
    <row r="15" spans="1:14" ht="13.5">
      <c r="A15">
        <v>3</v>
      </c>
      <c r="B15">
        <v>2850</v>
      </c>
      <c r="C15">
        <v>4950</v>
      </c>
      <c r="D15" t="s">
        <v>112</v>
      </c>
      <c r="E15" s="4">
        <v>1.25</v>
      </c>
      <c r="F15">
        <v>28</v>
      </c>
      <c r="G15">
        <f t="shared" si="4"/>
        <v>35</v>
      </c>
      <c r="H15" t="s">
        <v>0</v>
      </c>
      <c r="I15">
        <v>28</v>
      </c>
      <c r="J15">
        <v>6</v>
      </c>
      <c r="K15">
        <f t="shared" si="1"/>
        <v>168</v>
      </c>
      <c r="L15">
        <f t="shared" si="2"/>
        <v>1</v>
      </c>
      <c r="M15">
        <f t="shared" si="3"/>
        <v>196</v>
      </c>
      <c r="N15">
        <f t="shared" si="0"/>
        <v>4</v>
      </c>
    </row>
    <row r="16" spans="1:15" ht="13.5">
      <c r="A16">
        <v>3</v>
      </c>
      <c r="B16">
        <v>2850</v>
      </c>
      <c r="C16">
        <v>4950</v>
      </c>
      <c r="D16" t="s">
        <v>112</v>
      </c>
      <c r="E16" s="4">
        <v>1.25</v>
      </c>
      <c r="H16" t="s">
        <v>1</v>
      </c>
      <c r="I16">
        <v>48</v>
      </c>
      <c r="J16">
        <v>2</v>
      </c>
      <c r="K16">
        <f t="shared" si="1"/>
        <v>96</v>
      </c>
      <c r="L16">
        <f t="shared" si="2"/>
        <v>0</v>
      </c>
      <c r="M16">
        <f t="shared" si="3"/>
      </c>
      <c r="N16">
        <f t="shared" si="0"/>
      </c>
      <c r="O16" t="s">
        <v>382</v>
      </c>
    </row>
    <row r="17" spans="1:14" ht="13.5">
      <c r="A17">
        <v>3</v>
      </c>
      <c r="B17">
        <v>2850</v>
      </c>
      <c r="C17">
        <v>4950</v>
      </c>
      <c r="D17" t="s">
        <v>18</v>
      </c>
      <c r="E17" s="2">
        <v>1.25</v>
      </c>
      <c r="F17">
        <v>20</v>
      </c>
      <c r="G17">
        <f>IF($F17="","",ROUNDDOWN($F17*$E17,0))</f>
        <v>25</v>
      </c>
      <c r="H17" t="s">
        <v>0</v>
      </c>
      <c r="I17">
        <v>28</v>
      </c>
      <c r="J17">
        <v>4</v>
      </c>
      <c r="K17">
        <f t="shared" si="1"/>
        <v>112</v>
      </c>
      <c r="L17">
        <f t="shared" si="2"/>
        <v>1</v>
      </c>
      <c r="M17">
        <f t="shared" si="3"/>
        <v>140</v>
      </c>
      <c r="N17">
        <f t="shared" si="0"/>
        <v>5</v>
      </c>
    </row>
    <row r="18" spans="1:14" ht="13.5">
      <c r="A18">
        <v>3</v>
      </c>
      <c r="B18">
        <v>3600</v>
      </c>
      <c r="C18">
        <v>5700</v>
      </c>
      <c r="D18" t="s">
        <v>113</v>
      </c>
      <c r="E18" s="4">
        <v>1.3</v>
      </c>
      <c r="F18">
        <v>30</v>
      </c>
      <c r="G18">
        <f t="shared" si="4"/>
        <v>39</v>
      </c>
      <c r="H18" t="s">
        <v>0</v>
      </c>
      <c r="I18">
        <v>30</v>
      </c>
      <c r="J18">
        <v>6</v>
      </c>
      <c r="K18">
        <f t="shared" si="1"/>
        <v>180</v>
      </c>
      <c r="L18">
        <f t="shared" si="2"/>
        <v>1</v>
      </c>
      <c r="M18">
        <f t="shared" si="3"/>
        <v>210</v>
      </c>
      <c r="N18">
        <f t="shared" si="0"/>
        <v>4</v>
      </c>
    </row>
    <row r="19" spans="1:15" ht="13.5">
      <c r="A19">
        <v>3</v>
      </c>
      <c r="B19">
        <v>3600</v>
      </c>
      <c r="C19">
        <v>5700</v>
      </c>
      <c r="D19" t="s">
        <v>113</v>
      </c>
      <c r="E19" s="4">
        <v>1.3</v>
      </c>
      <c r="H19" t="s">
        <v>1</v>
      </c>
      <c r="I19">
        <v>52</v>
      </c>
      <c r="J19">
        <v>2</v>
      </c>
      <c r="K19">
        <f t="shared" si="1"/>
        <v>104</v>
      </c>
      <c r="L19">
        <f t="shared" si="2"/>
        <v>0</v>
      </c>
      <c r="N19">
        <f t="shared" si="0"/>
      </c>
      <c r="O19" t="s">
        <v>382</v>
      </c>
    </row>
    <row r="20" spans="1:14" ht="13.5">
      <c r="A20">
        <v>3</v>
      </c>
      <c r="B20">
        <v>3600</v>
      </c>
      <c r="C20">
        <v>5700</v>
      </c>
      <c r="D20" t="s">
        <v>35</v>
      </c>
      <c r="E20" s="2">
        <v>1.3</v>
      </c>
      <c r="F20">
        <v>23</v>
      </c>
      <c r="G20">
        <f t="shared" si="4"/>
        <v>29</v>
      </c>
      <c r="H20" t="s">
        <v>0</v>
      </c>
      <c r="I20">
        <v>30</v>
      </c>
      <c r="J20">
        <v>5</v>
      </c>
      <c r="K20">
        <f t="shared" si="1"/>
        <v>150</v>
      </c>
      <c r="L20">
        <f t="shared" si="2"/>
        <v>1</v>
      </c>
      <c r="M20">
        <f t="shared" si="3"/>
        <v>180</v>
      </c>
      <c r="N20">
        <f t="shared" si="0"/>
        <v>4</v>
      </c>
    </row>
    <row r="21" spans="1:14" ht="13.5">
      <c r="A21">
        <v>3</v>
      </c>
      <c r="B21">
        <v>2940</v>
      </c>
      <c r="C21">
        <v>5640</v>
      </c>
      <c r="D21" t="s">
        <v>114</v>
      </c>
      <c r="E21" s="4">
        <v>1.4</v>
      </c>
      <c r="F21">
        <v>38</v>
      </c>
      <c r="G21">
        <f t="shared" si="4"/>
        <v>53</v>
      </c>
      <c r="H21" t="s">
        <v>34</v>
      </c>
      <c r="I21">
        <v>24</v>
      </c>
      <c r="J21">
        <v>5</v>
      </c>
      <c r="K21">
        <f>IF($I21*$J21=0,"",$I21*$J21)</f>
        <v>120</v>
      </c>
      <c r="L21">
        <f>IF($J21="","",ROUNDDOWN($J21*$E21,0)-$J21)</f>
        <v>2</v>
      </c>
      <c r="M21">
        <f>IF($L21=0,"",IF($L21="","",$K21+$I21*$L21))</f>
        <v>168</v>
      </c>
      <c r="N21">
        <f t="shared" si="0"/>
        <v>8</v>
      </c>
    </row>
    <row r="22" spans="1:15" ht="13.5">
      <c r="A22">
        <v>3</v>
      </c>
      <c r="B22">
        <v>2940</v>
      </c>
      <c r="C22">
        <v>5640</v>
      </c>
      <c r="D22" t="s">
        <v>114</v>
      </c>
      <c r="E22" s="4">
        <v>1.4</v>
      </c>
      <c r="H22" t="s">
        <v>1</v>
      </c>
      <c r="I22">
        <v>58</v>
      </c>
      <c r="J22">
        <v>3</v>
      </c>
      <c r="K22">
        <f>IF($I22*$J22=0,"",$I22*$J22)</f>
        <v>174</v>
      </c>
      <c r="L22">
        <f>IF($J22="","",ROUNDDOWN($J22*$E22,0)-$J22)</f>
        <v>1</v>
      </c>
      <c r="M22">
        <f>IF($L22=0,"",IF($L22="","",$K22+$I22*$L22))</f>
        <v>232</v>
      </c>
      <c r="N22">
        <f t="shared" si="0"/>
        <v>5</v>
      </c>
      <c r="O22" t="s">
        <v>382</v>
      </c>
    </row>
    <row r="23" spans="1:14" ht="13.5">
      <c r="A23">
        <v>3</v>
      </c>
      <c r="B23">
        <v>3300</v>
      </c>
      <c r="C23">
        <v>4950</v>
      </c>
      <c r="D23" t="s">
        <v>115</v>
      </c>
      <c r="E23" s="4">
        <v>1.15</v>
      </c>
      <c r="F23">
        <v>28</v>
      </c>
      <c r="G23">
        <f t="shared" si="4"/>
        <v>32</v>
      </c>
      <c r="H23" t="s">
        <v>226</v>
      </c>
      <c r="K23">
        <f t="shared" si="1"/>
      </c>
      <c r="L23">
        <f t="shared" si="2"/>
      </c>
      <c r="M23">
        <f t="shared" si="3"/>
      </c>
      <c r="N23">
        <f t="shared" si="0"/>
      </c>
    </row>
    <row r="24" spans="1:14" ht="13.5">
      <c r="A24">
        <v>3</v>
      </c>
      <c r="B24">
        <v>4800</v>
      </c>
      <c r="C24">
        <v>9300</v>
      </c>
      <c r="D24" t="s">
        <v>116</v>
      </c>
      <c r="E24" s="4">
        <v>1.4</v>
      </c>
      <c r="F24">
        <v>32</v>
      </c>
      <c r="G24">
        <f t="shared" si="4"/>
        <v>44</v>
      </c>
      <c r="H24" t="s">
        <v>10</v>
      </c>
      <c r="I24">
        <v>25</v>
      </c>
      <c r="J24">
        <v>6</v>
      </c>
      <c r="K24">
        <f t="shared" si="1"/>
        <v>150</v>
      </c>
      <c r="L24">
        <f t="shared" si="2"/>
        <v>2</v>
      </c>
      <c r="M24">
        <f t="shared" si="3"/>
        <v>200</v>
      </c>
      <c r="N24">
        <f t="shared" si="0"/>
        <v>7</v>
      </c>
    </row>
    <row r="25" spans="1:15" ht="13.5">
      <c r="A25">
        <v>3</v>
      </c>
      <c r="B25">
        <v>4800</v>
      </c>
      <c r="C25">
        <v>9300</v>
      </c>
      <c r="D25" t="s">
        <v>116</v>
      </c>
      <c r="E25" s="4">
        <v>1.4</v>
      </c>
      <c r="H25" t="s">
        <v>385</v>
      </c>
      <c r="I25">
        <v>66</v>
      </c>
      <c r="J25">
        <v>3</v>
      </c>
      <c r="K25">
        <f t="shared" si="1"/>
        <v>198</v>
      </c>
      <c r="L25">
        <f t="shared" si="2"/>
        <v>1</v>
      </c>
      <c r="M25">
        <f t="shared" si="3"/>
        <v>264</v>
      </c>
      <c r="N25">
        <f t="shared" si="0"/>
        <v>5</v>
      </c>
      <c r="O25" t="s">
        <v>382</v>
      </c>
    </row>
    <row r="26" spans="1:14" ht="13.5">
      <c r="A26">
        <v>3</v>
      </c>
      <c r="B26">
        <v>6000</v>
      </c>
      <c r="C26">
        <v>9900</v>
      </c>
      <c r="D26" t="s">
        <v>117</v>
      </c>
      <c r="E26" s="4">
        <v>1.45</v>
      </c>
      <c r="F26">
        <v>43</v>
      </c>
      <c r="G26">
        <f t="shared" si="4"/>
        <v>62</v>
      </c>
      <c r="H26" t="s">
        <v>9</v>
      </c>
      <c r="I26">
        <v>35</v>
      </c>
      <c r="J26">
        <v>6</v>
      </c>
      <c r="K26">
        <f t="shared" si="1"/>
        <v>210</v>
      </c>
      <c r="L26">
        <f t="shared" si="2"/>
        <v>2</v>
      </c>
      <c r="M26">
        <f t="shared" si="3"/>
        <v>280</v>
      </c>
      <c r="N26">
        <f t="shared" si="0"/>
        <v>7</v>
      </c>
    </row>
    <row r="27" spans="1:15" ht="13.5">
      <c r="A27">
        <v>3</v>
      </c>
      <c r="B27">
        <v>6000</v>
      </c>
      <c r="C27">
        <v>9900</v>
      </c>
      <c r="D27" t="s">
        <v>117</v>
      </c>
      <c r="E27" s="4">
        <v>1.45</v>
      </c>
      <c r="G27">
        <f t="shared" si="4"/>
      </c>
      <c r="H27" t="s">
        <v>28</v>
      </c>
      <c r="I27">
        <v>55</v>
      </c>
      <c r="J27">
        <v>3</v>
      </c>
      <c r="K27">
        <f t="shared" si="1"/>
        <v>165</v>
      </c>
      <c r="L27">
        <f t="shared" si="2"/>
        <v>1</v>
      </c>
      <c r="M27">
        <f t="shared" si="3"/>
        <v>220</v>
      </c>
      <c r="N27">
        <f t="shared" si="0"/>
        <v>5</v>
      </c>
      <c r="O27" t="s">
        <v>382</v>
      </c>
    </row>
    <row r="28" spans="1:14" ht="13.5">
      <c r="A28">
        <v>3</v>
      </c>
      <c r="B28">
        <v>6000</v>
      </c>
      <c r="C28">
        <v>9900</v>
      </c>
      <c r="D28" t="s">
        <v>366</v>
      </c>
      <c r="E28" s="4">
        <v>1.45</v>
      </c>
      <c r="F28">
        <v>31</v>
      </c>
      <c r="G28">
        <f t="shared" si="4"/>
        <v>44</v>
      </c>
      <c r="H28" t="s">
        <v>9</v>
      </c>
      <c r="I28">
        <v>30</v>
      </c>
      <c r="J28">
        <v>6</v>
      </c>
      <c r="K28">
        <f t="shared" si="1"/>
        <v>180</v>
      </c>
      <c r="L28">
        <f t="shared" si="2"/>
        <v>2</v>
      </c>
      <c r="M28">
        <f t="shared" si="3"/>
        <v>240</v>
      </c>
      <c r="N28">
        <f t="shared" si="0"/>
        <v>7</v>
      </c>
    </row>
    <row r="29" spans="1:14" ht="13.5">
      <c r="A29">
        <v>3</v>
      </c>
      <c r="B29">
        <v>6600</v>
      </c>
      <c r="C29">
        <v>9900</v>
      </c>
      <c r="D29" t="s">
        <v>127</v>
      </c>
      <c r="E29" s="4">
        <v>1.35</v>
      </c>
      <c r="F29">
        <v>42</v>
      </c>
      <c r="G29">
        <f t="shared" si="4"/>
        <v>56</v>
      </c>
      <c r="H29" t="s">
        <v>36</v>
      </c>
      <c r="I29">
        <v>27</v>
      </c>
      <c r="J29">
        <v>8</v>
      </c>
      <c r="K29">
        <f t="shared" si="1"/>
        <v>216</v>
      </c>
      <c r="L29">
        <f t="shared" si="2"/>
        <v>2</v>
      </c>
      <c r="M29">
        <f t="shared" si="3"/>
        <v>270</v>
      </c>
      <c r="N29">
        <f t="shared" si="0"/>
        <v>5</v>
      </c>
    </row>
    <row r="30" spans="1:15" ht="13.5">
      <c r="A30">
        <v>3</v>
      </c>
      <c r="B30">
        <v>6600</v>
      </c>
      <c r="C30">
        <v>9900</v>
      </c>
      <c r="D30" t="s">
        <v>127</v>
      </c>
      <c r="E30" s="4">
        <v>1.35</v>
      </c>
      <c r="H30" t="s">
        <v>24</v>
      </c>
      <c r="I30">
        <v>58</v>
      </c>
      <c r="J30">
        <v>3</v>
      </c>
      <c r="K30">
        <f t="shared" si="1"/>
        <v>174</v>
      </c>
      <c r="L30">
        <f t="shared" si="2"/>
        <v>1</v>
      </c>
      <c r="M30">
        <f t="shared" si="3"/>
        <v>232</v>
      </c>
      <c r="N30">
        <f t="shared" si="0"/>
        <v>5</v>
      </c>
      <c r="O30" t="s">
        <v>382</v>
      </c>
    </row>
    <row r="31" spans="1:14" ht="13.5">
      <c r="A31">
        <v>3</v>
      </c>
      <c r="B31">
        <v>450</v>
      </c>
      <c r="C31">
        <v>1080</v>
      </c>
      <c r="D31" t="s">
        <v>39</v>
      </c>
      <c r="E31" s="4">
        <v>1.2</v>
      </c>
      <c r="F31">
        <v>8</v>
      </c>
      <c r="G31">
        <f t="shared" si="4"/>
        <v>9</v>
      </c>
      <c r="H31" t="s">
        <v>228</v>
      </c>
      <c r="K31">
        <f t="shared" si="1"/>
      </c>
      <c r="L31">
        <f t="shared" si="2"/>
      </c>
      <c r="M31">
        <f t="shared" si="3"/>
      </c>
      <c r="N31">
        <f t="shared" si="0"/>
      </c>
    </row>
    <row r="32" spans="1:15" ht="13.5">
      <c r="A32">
        <v>3</v>
      </c>
      <c r="B32">
        <v>450</v>
      </c>
      <c r="C32">
        <v>1080</v>
      </c>
      <c r="D32" t="s">
        <v>39</v>
      </c>
      <c r="E32" s="4">
        <v>1.2</v>
      </c>
      <c r="G32">
        <f t="shared" si="4"/>
      </c>
      <c r="H32" t="s">
        <v>401</v>
      </c>
      <c r="I32">
        <v>16</v>
      </c>
      <c r="J32">
        <v>2</v>
      </c>
      <c r="K32">
        <f t="shared" si="1"/>
        <v>32</v>
      </c>
      <c r="L32">
        <f t="shared" si="2"/>
        <v>0</v>
      </c>
      <c r="M32">
        <f t="shared" si="3"/>
      </c>
      <c r="N32">
        <f t="shared" si="0"/>
      </c>
      <c r="O32" t="s">
        <v>382</v>
      </c>
    </row>
    <row r="33" spans="1:14" ht="13.5">
      <c r="A33">
        <v>3</v>
      </c>
      <c r="B33">
        <v>450</v>
      </c>
      <c r="C33">
        <v>1080</v>
      </c>
      <c r="D33" t="s">
        <v>412</v>
      </c>
      <c r="E33" s="4">
        <v>1.2</v>
      </c>
      <c r="F33">
        <v>8</v>
      </c>
      <c r="G33">
        <f t="shared" si="4"/>
        <v>9</v>
      </c>
      <c r="H33" t="s">
        <v>364</v>
      </c>
      <c r="I33">
        <v>12</v>
      </c>
      <c r="J33">
        <v>3</v>
      </c>
      <c r="K33">
        <f t="shared" si="1"/>
        <v>36</v>
      </c>
      <c r="L33">
        <f t="shared" si="2"/>
        <v>0</v>
      </c>
      <c r="M33">
        <f t="shared" si="3"/>
      </c>
      <c r="N33">
        <f t="shared" si="0"/>
      </c>
    </row>
    <row r="34" spans="1:15" ht="13.5">
      <c r="A34">
        <v>3</v>
      </c>
      <c r="B34">
        <v>450</v>
      </c>
      <c r="C34">
        <v>1080</v>
      </c>
      <c r="D34" t="s">
        <v>412</v>
      </c>
      <c r="E34" s="4">
        <v>1.2</v>
      </c>
      <c r="G34">
        <f t="shared" si="4"/>
      </c>
      <c r="H34" t="s">
        <v>25</v>
      </c>
      <c r="I34">
        <v>16</v>
      </c>
      <c r="J34">
        <v>2</v>
      </c>
      <c r="K34">
        <f t="shared" si="1"/>
        <v>32</v>
      </c>
      <c r="L34">
        <f t="shared" si="2"/>
        <v>0</v>
      </c>
      <c r="M34">
        <f t="shared" si="3"/>
      </c>
      <c r="N34">
        <f t="shared" si="0"/>
      </c>
      <c r="O34" t="s">
        <v>382</v>
      </c>
    </row>
    <row r="35" spans="1:14" ht="13.5">
      <c r="A35">
        <v>3</v>
      </c>
      <c r="B35">
        <v>660</v>
      </c>
      <c r="C35">
        <v>1560</v>
      </c>
      <c r="D35" t="s">
        <v>40</v>
      </c>
      <c r="E35" s="4">
        <v>1.2</v>
      </c>
      <c r="F35">
        <v>9</v>
      </c>
      <c r="G35">
        <f t="shared" si="4"/>
        <v>10</v>
      </c>
      <c r="H35" t="s">
        <v>228</v>
      </c>
      <c r="K35">
        <f t="shared" si="1"/>
      </c>
      <c r="L35">
        <f t="shared" si="2"/>
      </c>
      <c r="M35">
        <f t="shared" si="3"/>
      </c>
      <c r="N35">
        <f t="shared" si="0"/>
      </c>
    </row>
    <row r="36" spans="1:15" ht="13.5">
      <c r="A36">
        <v>3</v>
      </c>
      <c r="B36">
        <v>660</v>
      </c>
      <c r="C36">
        <v>1560</v>
      </c>
      <c r="D36" t="s">
        <v>40</v>
      </c>
      <c r="E36" s="4">
        <v>1.2</v>
      </c>
      <c r="G36">
        <f t="shared" si="4"/>
      </c>
      <c r="H36" t="s">
        <v>25</v>
      </c>
      <c r="I36">
        <v>18</v>
      </c>
      <c r="J36">
        <v>2</v>
      </c>
      <c r="K36">
        <f t="shared" si="1"/>
        <v>36</v>
      </c>
      <c r="L36">
        <f t="shared" si="2"/>
        <v>0</v>
      </c>
      <c r="M36">
        <f t="shared" si="3"/>
      </c>
      <c r="N36">
        <f t="shared" si="0"/>
      </c>
      <c r="O36" t="s">
        <v>382</v>
      </c>
    </row>
    <row r="37" spans="1:14" ht="13.5">
      <c r="A37">
        <v>3</v>
      </c>
      <c r="B37">
        <v>660</v>
      </c>
      <c r="C37">
        <v>1560</v>
      </c>
      <c r="D37" t="s">
        <v>411</v>
      </c>
      <c r="E37" s="4">
        <v>1.2</v>
      </c>
      <c r="F37">
        <v>9</v>
      </c>
      <c r="G37">
        <f t="shared" si="4"/>
        <v>10</v>
      </c>
      <c r="H37" t="s">
        <v>364</v>
      </c>
      <c r="I37">
        <v>12</v>
      </c>
      <c r="J37">
        <v>4</v>
      </c>
      <c r="K37">
        <f t="shared" si="1"/>
        <v>48</v>
      </c>
      <c r="L37">
        <f t="shared" si="2"/>
        <v>0</v>
      </c>
      <c r="M37">
        <f t="shared" si="3"/>
      </c>
      <c r="N37">
        <f t="shared" si="0"/>
      </c>
    </row>
    <row r="38" spans="1:15" ht="13.5">
      <c r="A38">
        <v>3</v>
      </c>
      <c r="B38">
        <v>660</v>
      </c>
      <c r="C38">
        <v>1560</v>
      </c>
      <c r="D38" t="s">
        <v>411</v>
      </c>
      <c r="E38" s="4">
        <v>1.2</v>
      </c>
      <c r="G38">
        <f t="shared" si="4"/>
      </c>
      <c r="H38" t="s">
        <v>25</v>
      </c>
      <c r="I38">
        <v>18</v>
      </c>
      <c r="J38">
        <v>2</v>
      </c>
      <c r="K38">
        <f t="shared" si="1"/>
        <v>36</v>
      </c>
      <c r="L38">
        <f t="shared" si="2"/>
        <v>0</v>
      </c>
      <c r="M38">
        <f t="shared" si="3"/>
      </c>
      <c r="N38">
        <f t="shared" si="0"/>
      </c>
      <c r="O38" t="s">
        <v>382</v>
      </c>
    </row>
    <row r="39" spans="1:14" ht="13.5">
      <c r="A39">
        <v>3</v>
      </c>
      <c r="B39">
        <v>720</v>
      </c>
      <c r="C39">
        <v>1410</v>
      </c>
      <c r="D39" t="s">
        <v>41</v>
      </c>
      <c r="E39" s="4">
        <v>1.2</v>
      </c>
      <c r="F39">
        <v>14</v>
      </c>
      <c r="G39">
        <f t="shared" si="4"/>
        <v>16</v>
      </c>
      <c r="H39" t="s">
        <v>228</v>
      </c>
      <c r="K39">
        <f t="shared" si="1"/>
      </c>
      <c r="L39">
        <f t="shared" si="2"/>
      </c>
      <c r="M39">
        <f t="shared" si="3"/>
      </c>
      <c r="N39">
        <f t="shared" si="0"/>
      </c>
    </row>
    <row r="40" spans="1:15" ht="13.5">
      <c r="A40">
        <v>3</v>
      </c>
      <c r="B40">
        <v>720</v>
      </c>
      <c r="C40">
        <v>1410</v>
      </c>
      <c r="D40" t="s">
        <v>41</v>
      </c>
      <c r="E40" s="4">
        <v>1.2</v>
      </c>
      <c r="G40">
        <f t="shared" si="4"/>
      </c>
      <c r="H40" t="s">
        <v>25</v>
      </c>
      <c r="I40">
        <v>18</v>
      </c>
      <c r="J40">
        <v>2</v>
      </c>
      <c r="K40">
        <f t="shared" si="1"/>
        <v>36</v>
      </c>
      <c r="L40">
        <f t="shared" si="2"/>
        <v>0</v>
      </c>
      <c r="M40">
        <f t="shared" si="3"/>
      </c>
      <c r="N40">
        <f t="shared" si="0"/>
      </c>
      <c r="O40" t="s">
        <v>382</v>
      </c>
    </row>
    <row r="41" spans="1:14" ht="13.5">
      <c r="A41">
        <v>3</v>
      </c>
      <c r="B41">
        <v>720</v>
      </c>
      <c r="C41">
        <v>1410</v>
      </c>
      <c r="D41" t="s">
        <v>414</v>
      </c>
      <c r="E41" s="4">
        <v>1.2</v>
      </c>
      <c r="F41">
        <v>14</v>
      </c>
      <c r="G41">
        <f t="shared" si="4"/>
        <v>16</v>
      </c>
      <c r="H41" t="s">
        <v>364</v>
      </c>
      <c r="I41">
        <v>12</v>
      </c>
      <c r="J41">
        <v>4</v>
      </c>
      <c r="K41">
        <f t="shared" si="1"/>
        <v>48</v>
      </c>
      <c r="L41">
        <f t="shared" si="2"/>
        <v>0</v>
      </c>
      <c r="M41">
        <f t="shared" si="3"/>
      </c>
      <c r="N41">
        <f t="shared" si="0"/>
      </c>
    </row>
    <row r="42" spans="1:15" ht="13.5">
      <c r="A42">
        <v>3</v>
      </c>
      <c r="B42">
        <v>720</v>
      </c>
      <c r="C42">
        <v>1410</v>
      </c>
      <c r="D42" t="s">
        <v>414</v>
      </c>
      <c r="E42" s="4">
        <v>1.2</v>
      </c>
      <c r="G42">
        <f t="shared" si="4"/>
      </c>
      <c r="H42" t="s">
        <v>25</v>
      </c>
      <c r="I42">
        <v>18</v>
      </c>
      <c r="J42">
        <v>2</v>
      </c>
      <c r="K42">
        <f t="shared" si="1"/>
        <v>36</v>
      </c>
      <c r="L42">
        <f t="shared" si="2"/>
        <v>0</v>
      </c>
      <c r="M42">
        <f t="shared" si="3"/>
      </c>
      <c r="N42">
        <f t="shared" si="0"/>
      </c>
      <c r="O42" t="s">
        <v>382</v>
      </c>
    </row>
    <row r="43" spans="1:14" ht="13.5">
      <c r="A43">
        <v>3</v>
      </c>
      <c r="B43">
        <v>720</v>
      </c>
      <c r="C43">
        <v>1410</v>
      </c>
      <c r="D43" t="s">
        <v>388</v>
      </c>
      <c r="E43" s="4">
        <v>1.2</v>
      </c>
      <c r="F43">
        <v>14</v>
      </c>
      <c r="G43">
        <f t="shared" si="4"/>
        <v>16</v>
      </c>
      <c r="H43" t="s">
        <v>387</v>
      </c>
      <c r="I43">
        <v>35</v>
      </c>
      <c r="J43">
        <v>3</v>
      </c>
      <c r="K43">
        <f t="shared" si="1"/>
        <v>105</v>
      </c>
      <c r="L43">
        <f t="shared" si="2"/>
        <v>0</v>
      </c>
      <c r="M43">
        <f t="shared" si="3"/>
      </c>
      <c r="N43">
        <f t="shared" si="0"/>
      </c>
    </row>
    <row r="44" spans="1:14" ht="13.5">
      <c r="A44">
        <v>3</v>
      </c>
      <c r="B44">
        <v>780</v>
      </c>
      <c r="C44">
        <v>1500</v>
      </c>
      <c r="D44" t="s">
        <v>42</v>
      </c>
      <c r="E44" s="4">
        <v>1.2</v>
      </c>
      <c r="F44">
        <v>11</v>
      </c>
      <c r="G44">
        <f t="shared" si="4"/>
        <v>13</v>
      </c>
      <c r="H44" t="s">
        <v>228</v>
      </c>
      <c r="K44">
        <f t="shared" si="1"/>
      </c>
      <c r="L44">
        <f t="shared" si="2"/>
      </c>
      <c r="M44">
        <f t="shared" si="3"/>
      </c>
      <c r="N44">
        <f t="shared" si="0"/>
      </c>
    </row>
    <row r="45" spans="1:14" ht="13.5">
      <c r="A45">
        <v>3</v>
      </c>
      <c r="B45">
        <v>1140</v>
      </c>
      <c r="C45">
        <v>2010</v>
      </c>
      <c r="D45" t="s">
        <v>44</v>
      </c>
      <c r="E45" s="4">
        <v>1.25</v>
      </c>
      <c r="F45">
        <v>20</v>
      </c>
      <c r="G45">
        <f t="shared" si="4"/>
        <v>25</v>
      </c>
      <c r="H45" t="s">
        <v>228</v>
      </c>
      <c r="K45">
        <f t="shared" si="1"/>
      </c>
      <c r="L45">
        <f t="shared" si="2"/>
      </c>
      <c r="M45">
        <f t="shared" si="3"/>
      </c>
      <c r="N45">
        <f t="shared" si="0"/>
      </c>
    </row>
    <row r="46" spans="1:15" ht="13.5">
      <c r="A46">
        <v>3</v>
      </c>
      <c r="B46">
        <v>1140</v>
      </c>
      <c r="C46">
        <v>2010</v>
      </c>
      <c r="D46" t="s">
        <v>402</v>
      </c>
      <c r="E46" s="4">
        <v>1.25</v>
      </c>
      <c r="H46" t="s">
        <v>401</v>
      </c>
      <c r="I46">
        <v>20</v>
      </c>
      <c r="J46">
        <v>2</v>
      </c>
      <c r="K46">
        <f t="shared" si="1"/>
        <v>40</v>
      </c>
      <c r="L46">
        <f t="shared" si="2"/>
        <v>0</v>
      </c>
      <c r="M46">
        <f t="shared" si="3"/>
      </c>
      <c r="N46">
        <f t="shared" si="0"/>
      </c>
      <c r="O46" t="s">
        <v>382</v>
      </c>
    </row>
    <row r="47" spans="1:14" ht="13.5">
      <c r="A47">
        <v>3</v>
      </c>
      <c r="B47">
        <v>1500</v>
      </c>
      <c r="C47">
        <v>2550</v>
      </c>
      <c r="D47" t="s">
        <v>45</v>
      </c>
      <c r="E47" s="4">
        <v>1.3</v>
      </c>
      <c r="F47">
        <v>25</v>
      </c>
      <c r="G47">
        <f t="shared" si="4"/>
        <v>32</v>
      </c>
      <c r="H47" t="s">
        <v>228</v>
      </c>
      <c r="K47">
        <f t="shared" si="1"/>
      </c>
      <c r="L47">
        <f t="shared" si="2"/>
      </c>
      <c r="M47">
        <f t="shared" si="3"/>
      </c>
      <c r="N47">
        <f t="shared" si="0"/>
      </c>
    </row>
    <row r="48" spans="1:15" ht="13.5">
      <c r="A48">
        <v>3</v>
      </c>
      <c r="B48">
        <v>1500</v>
      </c>
      <c r="C48">
        <v>2550</v>
      </c>
      <c r="D48" t="s">
        <v>45</v>
      </c>
      <c r="E48" s="4">
        <v>1.3</v>
      </c>
      <c r="H48" t="s">
        <v>25</v>
      </c>
      <c r="I48">
        <v>20</v>
      </c>
      <c r="J48">
        <v>3</v>
      </c>
      <c r="K48">
        <f t="shared" si="1"/>
        <v>60</v>
      </c>
      <c r="L48">
        <f t="shared" si="2"/>
        <v>0</v>
      </c>
      <c r="M48">
        <f t="shared" si="3"/>
      </c>
      <c r="N48">
        <f t="shared" si="0"/>
      </c>
      <c r="O48" t="s">
        <v>382</v>
      </c>
    </row>
    <row r="49" spans="1:14" ht="13.5">
      <c r="A49">
        <v>3</v>
      </c>
      <c r="B49">
        <v>810</v>
      </c>
      <c r="C49">
        <v>1890</v>
      </c>
      <c r="D49" t="s">
        <v>46</v>
      </c>
      <c r="E49" s="4">
        <v>1.25</v>
      </c>
      <c r="F49">
        <v>9</v>
      </c>
      <c r="G49">
        <f t="shared" si="4"/>
        <v>11</v>
      </c>
      <c r="H49" t="s">
        <v>228</v>
      </c>
      <c r="K49">
        <f t="shared" si="1"/>
      </c>
      <c r="L49">
        <f t="shared" si="2"/>
      </c>
      <c r="M49">
        <f t="shared" si="3"/>
      </c>
      <c r="N49">
        <f t="shared" si="0"/>
      </c>
    </row>
    <row r="50" spans="1:14" ht="13.5">
      <c r="A50">
        <v>3</v>
      </c>
      <c r="B50">
        <v>660</v>
      </c>
      <c r="C50">
        <v>1350</v>
      </c>
      <c r="D50" t="s">
        <v>47</v>
      </c>
      <c r="E50" s="4">
        <v>1.25</v>
      </c>
      <c r="F50">
        <v>11</v>
      </c>
      <c r="G50">
        <f t="shared" si="4"/>
        <v>13</v>
      </c>
      <c r="H50" t="s">
        <v>222</v>
      </c>
      <c r="I50">
        <v>5</v>
      </c>
      <c r="J50">
        <v>6</v>
      </c>
      <c r="K50">
        <f t="shared" si="1"/>
        <v>30</v>
      </c>
      <c r="L50">
        <f t="shared" si="2"/>
        <v>1</v>
      </c>
      <c r="M50">
        <f t="shared" si="3"/>
        <v>35</v>
      </c>
      <c r="N50">
        <f t="shared" si="0"/>
        <v>4</v>
      </c>
    </row>
    <row r="51" spans="1:14" ht="13.5">
      <c r="A51">
        <v>3</v>
      </c>
      <c r="B51">
        <v>720</v>
      </c>
      <c r="C51">
        <v>1710</v>
      </c>
      <c r="D51" t="s">
        <v>48</v>
      </c>
      <c r="E51" s="4">
        <v>1.25</v>
      </c>
      <c r="F51">
        <v>7</v>
      </c>
      <c r="G51">
        <f t="shared" si="4"/>
        <v>8</v>
      </c>
      <c r="H51" t="s">
        <v>229</v>
      </c>
      <c r="I51">
        <v>16</v>
      </c>
      <c r="J51">
        <v>4</v>
      </c>
      <c r="K51">
        <f t="shared" si="1"/>
        <v>64</v>
      </c>
      <c r="L51">
        <f t="shared" si="2"/>
        <v>1</v>
      </c>
      <c r="M51">
        <f t="shared" si="3"/>
        <v>80</v>
      </c>
      <c r="N51">
        <f t="shared" si="0"/>
        <v>5</v>
      </c>
    </row>
    <row r="52" spans="1:16" ht="13.5">
      <c r="A52">
        <v>3</v>
      </c>
      <c r="B52">
        <v>720</v>
      </c>
      <c r="C52">
        <v>1710</v>
      </c>
      <c r="D52" t="s">
        <v>48</v>
      </c>
      <c r="E52" s="4">
        <v>1.25</v>
      </c>
      <c r="H52" t="s">
        <v>228</v>
      </c>
      <c r="K52">
        <f t="shared" si="1"/>
      </c>
      <c r="L52">
        <f t="shared" si="2"/>
      </c>
      <c r="M52">
        <f t="shared" si="3"/>
      </c>
      <c r="N52">
        <f t="shared" si="0"/>
      </c>
      <c r="P52" t="s">
        <v>501</v>
      </c>
    </row>
    <row r="53" spans="1:16" ht="13.5">
      <c r="A53">
        <v>3</v>
      </c>
      <c r="B53">
        <v>720</v>
      </c>
      <c r="C53">
        <v>1710</v>
      </c>
      <c r="D53" t="s">
        <v>48</v>
      </c>
      <c r="E53" s="4">
        <v>1.25</v>
      </c>
      <c r="H53" t="s">
        <v>516</v>
      </c>
      <c r="K53">
        <f t="shared" si="1"/>
      </c>
      <c r="L53">
        <f t="shared" si="2"/>
      </c>
      <c r="M53">
        <f t="shared" si="3"/>
      </c>
      <c r="N53">
        <f t="shared" si="0"/>
      </c>
      <c r="P53" t="s">
        <v>501</v>
      </c>
    </row>
    <row r="54" spans="1:14" ht="13.5">
      <c r="A54">
        <v>3</v>
      </c>
      <c r="B54">
        <v>300</v>
      </c>
      <c r="C54">
        <v>810</v>
      </c>
      <c r="D54" t="s">
        <v>49</v>
      </c>
      <c r="E54" s="4">
        <v>1.1</v>
      </c>
      <c r="F54">
        <v>5</v>
      </c>
      <c r="G54">
        <f t="shared" si="4"/>
        <v>5</v>
      </c>
      <c r="H54" t="s">
        <v>403</v>
      </c>
      <c r="K54">
        <f t="shared" si="1"/>
      </c>
      <c r="L54">
        <f t="shared" si="2"/>
      </c>
      <c r="M54">
        <f t="shared" si="3"/>
      </c>
      <c r="N54">
        <f t="shared" si="0"/>
      </c>
    </row>
    <row r="55" spans="1:14" ht="13.5">
      <c r="A55">
        <v>3</v>
      </c>
      <c r="B55">
        <v>1050</v>
      </c>
      <c r="C55">
        <v>1110</v>
      </c>
      <c r="D55" t="s">
        <v>50</v>
      </c>
      <c r="E55" s="4">
        <v>1.7</v>
      </c>
      <c r="F55">
        <v>22</v>
      </c>
      <c r="G55">
        <f t="shared" si="4"/>
        <v>37</v>
      </c>
      <c r="H55" t="s">
        <v>230</v>
      </c>
      <c r="I55">
        <v>0</v>
      </c>
      <c r="J55">
        <v>1</v>
      </c>
      <c r="K55">
        <v>0</v>
      </c>
      <c r="L55">
        <f t="shared" si="2"/>
        <v>0</v>
      </c>
      <c r="M55">
        <f t="shared" si="3"/>
      </c>
      <c r="N55">
        <f t="shared" si="0"/>
      </c>
    </row>
    <row r="56" spans="1:15" ht="13.5">
      <c r="A56">
        <v>3</v>
      </c>
      <c r="B56">
        <v>1050</v>
      </c>
      <c r="C56">
        <v>1110</v>
      </c>
      <c r="D56" t="s">
        <v>50</v>
      </c>
      <c r="E56" s="4">
        <v>1.7</v>
      </c>
      <c r="H56" t="s">
        <v>401</v>
      </c>
      <c r="I56">
        <v>16</v>
      </c>
      <c r="J56">
        <v>2</v>
      </c>
      <c r="K56">
        <f t="shared" si="1"/>
        <v>32</v>
      </c>
      <c r="L56">
        <f t="shared" si="2"/>
        <v>1</v>
      </c>
      <c r="M56">
        <f t="shared" si="3"/>
        <v>48</v>
      </c>
      <c r="N56">
        <f t="shared" si="0"/>
        <v>7</v>
      </c>
      <c r="O56" t="s">
        <v>382</v>
      </c>
    </row>
    <row r="57" spans="1:14" ht="13.5">
      <c r="A57">
        <v>3</v>
      </c>
      <c r="B57">
        <v>1350</v>
      </c>
      <c r="C57">
        <v>1350</v>
      </c>
      <c r="D57" t="s">
        <v>51</v>
      </c>
      <c r="E57" s="4">
        <v>1.8</v>
      </c>
      <c r="F57">
        <v>27</v>
      </c>
      <c r="G57">
        <f t="shared" si="4"/>
        <v>48</v>
      </c>
      <c r="H57" t="s">
        <v>225</v>
      </c>
      <c r="I57">
        <v>0</v>
      </c>
      <c r="J57">
        <v>1</v>
      </c>
      <c r="K57">
        <v>0</v>
      </c>
      <c r="L57">
        <f t="shared" si="2"/>
        <v>0</v>
      </c>
      <c r="M57">
        <f t="shared" si="3"/>
      </c>
      <c r="N57">
        <f t="shared" si="0"/>
      </c>
    </row>
    <row r="58" spans="1:15" ht="13.5">
      <c r="A58">
        <v>3</v>
      </c>
      <c r="B58">
        <v>1350</v>
      </c>
      <c r="C58">
        <v>1350</v>
      </c>
      <c r="D58" t="s">
        <v>51</v>
      </c>
      <c r="E58" s="4">
        <v>1.8</v>
      </c>
      <c r="H58" t="s">
        <v>401</v>
      </c>
      <c r="I58">
        <v>16</v>
      </c>
      <c r="J58">
        <v>2</v>
      </c>
      <c r="K58">
        <f t="shared" si="1"/>
        <v>32</v>
      </c>
      <c r="L58">
        <f t="shared" si="2"/>
        <v>1</v>
      </c>
      <c r="M58">
        <f t="shared" si="3"/>
        <v>48</v>
      </c>
      <c r="N58">
        <f t="shared" si="0"/>
        <v>7</v>
      </c>
      <c r="O58" t="s">
        <v>382</v>
      </c>
    </row>
    <row r="59" spans="1:14" ht="13.5">
      <c r="A59">
        <v>3</v>
      </c>
      <c r="B59">
        <v>1740</v>
      </c>
      <c r="C59">
        <v>2610</v>
      </c>
      <c r="D59" t="s">
        <v>52</v>
      </c>
      <c r="E59" s="4">
        <v>1.55</v>
      </c>
      <c r="F59">
        <v>32</v>
      </c>
      <c r="G59">
        <f t="shared" si="4"/>
        <v>49</v>
      </c>
      <c r="H59" t="s">
        <v>231</v>
      </c>
      <c r="K59">
        <f t="shared" si="1"/>
      </c>
      <c r="L59">
        <f t="shared" si="2"/>
      </c>
      <c r="M59">
        <f t="shared" si="3"/>
      </c>
      <c r="N59">
        <f t="shared" si="0"/>
      </c>
    </row>
    <row r="60" spans="1:15" ht="13.5">
      <c r="A60">
        <v>3</v>
      </c>
      <c r="B60">
        <v>1740</v>
      </c>
      <c r="C60">
        <v>2610</v>
      </c>
      <c r="D60" t="s">
        <v>52</v>
      </c>
      <c r="E60" s="4">
        <v>1.55</v>
      </c>
      <c r="G60">
        <f t="shared" si="4"/>
      </c>
      <c r="H60" t="s">
        <v>401</v>
      </c>
      <c r="I60">
        <v>20</v>
      </c>
      <c r="J60">
        <v>2</v>
      </c>
      <c r="K60">
        <f t="shared" si="1"/>
        <v>40</v>
      </c>
      <c r="L60">
        <f t="shared" si="2"/>
        <v>1</v>
      </c>
      <c r="M60">
        <f t="shared" si="3"/>
        <v>60</v>
      </c>
      <c r="N60">
        <f t="shared" si="0"/>
        <v>7</v>
      </c>
      <c r="O60" t="s">
        <v>382</v>
      </c>
    </row>
    <row r="61" spans="1:14" ht="13.5">
      <c r="A61">
        <v>3</v>
      </c>
      <c r="B61">
        <v>1740</v>
      </c>
      <c r="C61">
        <v>2610</v>
      </c>
      <c r="D61" t="s">
        <v>407</v>
      </c>
      <c r="E61" s="4">
        <v>1.55</v>
      </c>
      <c r="F61">
        <v>32</v>
      </c>
      <c r="G61">
        <f t="shared" si="4"/>
        <v>49</v>
      </c>
      <c r="H61" t="s">
        <v>408</v>
      </c>
      <c r="I61">
        <v>12</v>
      </c>
      <c r="J61">
        <v>6</v>
      </c>
      <c r="K61">
        <f t="shared" si="1"/>
        <v>72</v>
      </c>
      <c r="L61">
        <f t="shared" si="2"/>
        <v>3</v>
      </c>
      <c r="M61">
        <f t="shared" si="3"/>
        <v>108</v>
      </c>
      <c r="N61">
        <f t="shared" si="0"/>
        <v>10</v>
      </c>
    </row>
    <row r="62" spans="1:15" ht="13.5">
      <c r="A62">
        <v>3</v>
      </c>
      <c r="B62">
        <v>1740</v>
      </c>
      <c r="C62">
        <v>2610</v>
      </c>
      <c r="D62" t="s">
        <v>407</v>
      </c>
      <c r="E62" s="4">
        <v>1.55</v>
      </c>
      <c r="G62">
        <f t="shared" si="4"/>
      </c>
      <c r="H62" t="s">
        <v>409</v>
      </c>
      <c r="I62">
        <v>20</v>
      </c>
      <c r="J62">
        <v>2</v>
      </c>
      <c r="K62">
        <f t="shared" si="1"/>
        <v>40</v>
      </c>
      <c r="L62">
        <f t="shared" si="2"/>
        <v>1</v>
      </c>
      <c r="M62">
        <f t="shared" si="3"/>
        <v>60</v>
      </c>
      <c r="N62">
        <f t="shared" si="0"/>
        <v>7</v>
      </c>
      <c r="O62" t="s">
        <v>382</v>
      </c>
    </row>
    <row r="63" spans="1:14" ht="13.5">
      <c r="A63">
        <v>3</v>
      </c>
      <c r="B63">
        <v>1860</v>
      </c>
      <c r="C63">
        <v>2700</v>
      </c>
      <c r="D63" t="s">
        <v>53</v>
      </c>
      <c r="E63" s="4">
        <v>1.65</v>
      </c>
      <c r="F63">
        <v>32</v>
      </c>
      <c r="G63">
        <f t="shared" si="4"/>
        <v>52</v>
      </c>
      <c r="H63" t="s">
        <v>231</v>
      </c>
      <c r="K63">
        <f t="shared" si="1"/>
      </c>
      <c r="L63">
        <f t="shared" si="2"/>
      </c>
      <c r="M63">
        <f t="shared" si="3"/>
      </c>
      <c r="N63">
        <f t="shared" si="0"/>
      </c>
    </row>
    <row r="64" spans="1:15" ht="13.5">
      <c r="A64">
        <v>3</v>
      </c>
      <c r="B64">
        <v>1860</v>
      </c>
      <c r="C64">
        <v>2700</v>
      </c>
      <c r="D64" t="s">
        <v>53</v>
      </c>
      <c r="E64" s="4">
        <v>1.65</v>
      </c>
      <c r="G64">
        <f t="shared" si="4"/>
      </c>
      <c r="H64" t="s">
        <v>25</v>
      </c>
      <c r="I64">
        <v>20</v>
      </c>
      <c r="J64">
        <v>2</v>
      </c>
      <c r="K64">
        <f t="shared" si="1"/>
        <v>40</v>
      </c>
      <c r="L64">
        <f t="shared" si="2"/>
        <v>1</v>
      </c>
      <c r="M64">
        <f t="shared" si="3"/>
        <v>60</v>
      </c>
      <c r="N64">
        <f t="shared" si="0"/>
        <v>7</v>
      </c>
      <c r="O64" t="s">
        <v>382</v>
      </c>
    </row>
    <row r="65" spans="1:14" ht="13.5">
      <c r="A65">
        <v>3</v>
      </c>
      <c r="B65">
        <v>1860</v>
      </c>
      <c r="C65">
        <v>2700</v>
      </c>
      <c r="D65" t="s">
        <v>405</v>
      </c>
      <c r="E65" s="4">
        <v>1.65</v>
      </c>
      <c r="F65">
        <v>32</v>
      </c>
      <c r="G65">
        <f t="shared" si="4"/>
        <v>52</v>
      </c>
      <c r="H65" t="s">
        <v>364</v>
      </c>
      <c r="I65">
        <v>12</v>
      </c>
      <c r="J65">
        <v>6</v>
      </c>
      <c r="K65">
        <f t="shared" si="1"/>
        <v>72</v>
      </c>
      <c r="L65">
        <f t="shared" si="2"/>
        <v>3</v>
      </c>
      <c r="M65">
        <f t="shared" si="3"/>
        <v>108</v>
      </c>
      <c r="N65">
        <f t="shared" si="0"/>
        <v>10</v>
      </c>
    </row>
    <row r="66" spans="1:15" ht="13.5">
      <c r="A66">
        <v>3</v>
      </c>
      <c r="B66">
        <v>1860</v>
      </c>
      <c r="C66">
        <v>2700</v>
      </c>
      <c r="D66" t="s">
        <v>406</v>
      </c>
      <c r="E66" s="4">
        <v>1.65</v>
      </c>
      <c r="G66">
        <f t="shared" si="4"/>
      </c>
      <c r="H66" t="s">
        <v>25</v>
      </c>
      <c r="I66">
        <v>20</v>
      </c>
      <c r="J66">
        <v>2</v>
      </c>
      <c r="K66">
        <f t="shared" si="1"/>
        <v>40</v>
      </c>
      <c r="L66">
        <f t="shared" si="2"/>
        <v>1</v>
      </c>
      <c r="M66">
        <f t="shared" si="3"/>
        <v>60</v>
      </c>
      <c r="N66">
        <f t="shared" si="0"/>
        <v>7</v>
      </c>
      <c r="O66" t="s">
        <v>382</v>
      </c>
    </row>
    <row r="67" spans="1:14" ht="13.5">
      <c r="A67">
        <v>3</v>
      </c>
      <c r="B67">
        <v>2580</v>
      </c>
      <c r="C67">
        <v>3000</v>
      </c>
      <c r="D67" t="s">
        <v>362</v>
      </c>
      <c r="E67" s="4">
        <v>1.7</v>
      </c>
      <c r="F67">
        <v>36</v>
      </c>
      <c r="G67">
        <f t="shared" si="4"/>
        <v>61</v>
      </c>
      <c r="H67" t="s">
        <v>231</v>
      </c>
      <c r="K67">
        <f t="shared" si="1"/>
      </c>
      <c r="L67">
        <f t="shared" si="2"/>
      </c>
      <c r="M67">
        <f t="shared" si="3"/>
      </c>
      <c r="N67">
        <f t="shared" si="0"/>
      </c>
    </row>
    <row r="68" spans="1:15" ht="13.5">
      <c r="A68">
        <v>3</v>
      </c>
      <c r="B68">
        <v>2580</v>
      </c>
      <c r="C68">
        <v>3000</v>
      </c>
      <c r="D68" t="s">
        <v>362</v>
      </c>
      <c r="E68" s="4">
        <v>1.7</v>
      </c>
      <c r="H68" t="s">
        <v>25</v>
      </c>
      <c r="I68">
        <v>20</v>
      </c>
      <c r="J68">
        <v>2</v>
      </c>
      <c r="K68">
        <f t="shared" si="1"/>
        <v>40</v>
      </c>
      <c r="L68">
        <f t="shared" si="2"/>
        <v>1</v>
      </c>
      <c r="M68">
        <f t="shared" si="3"/>
        <v>60</v>
      </c>
      <c r="N68">
        <f t="shared" si="0"/>
        <v>7</v>
      </c>
      <c r="O68" t="s">
        <v>382</v>
      </c>
    </row>
    <row r="69" spans="1:14" ht="13.5">
      <c r="A69">
        <v>3</v>
      </c>
      <c r="B69">
        <v>2580</v>
      </c>
      <c r="C69">
        <v>3000</v>
      </c>
      <c r="D69" t="s">
        <v>363</v>
      </c>
      <c r="E69" s="4">
        <v>1.7</v>
      </c>
      <c r="F69">
        <v>36</v>
      </c>
      <c r="G69">
        <f t="shared" si="4"/>
        <v>61</v>
      </c>
      <c r="H69" t="s">
        <v>364</v>
      </c>
      <c r="I69">
        <v>12</v>
      </c>
      <c r="J69">
        <v>7</v>
      </c>
      <c r="K69">
        <f t="shared" si="1"/>
        <v>84</v>
      </c>
      <c r="L69">
        <f t="shared" si="2"/>
        <v>4</v>
      </c>
      <c r="M69">
        <f t="shared" si="3"/>
        <v>132</v>
      </c>
      <c r="N69">
        <f aca="true" t="shared" si="5" ref="N69:N114">IF($J69="","",IF($L69=0,"",IF($O69="格闘",ROUNDUP($L69/$J69*1000/75,0),ROUNDUP($L69/$J69*20,0))))</f>
        <v>12</v>
      </c>
    </row>
    <row r="70" spans="1:15" ht="13.5">
      <c r="A70">
        <v>3</v>
      </c>
      <c r="B70">
        <v>2580</v>
      </c>
      <c r="C70">
        <v>3000</v>
      </c>
      <c r="D70" t="s">
        <v>363</v>
      </c>
      <c r="E70" s="4">
        <v>1.7</v>
      </c>
      <c r="G70">
        <f t="shared" si="4"/>
      </c>
      <c r="H70" t="s">
        <v>25</v>
      </c>
      <c r="I70">
        <v>20</v>
      </c>
      <c r="J70">
        <v>2</v>
      </c>
      <c r="K70">
        <f t="shared" si="1"/>
        <v>40</v>
      </c>
      <c r="L70">
        <f t="shared" si="2"/>
        <v>1</v>
      </c>
      <c r="M70">
        <f t="shared" si="3"/>
        <v>60</v>
      </c>
      <c r="N70">
        <f t="shared" si="5"/>
        <v>7</v>
      </c>
      <c r="O70" t="s">
        <v>382</v>
      </c>
    </row>
    <row r="71" spans="1:14" ht="13.5">
      <c r="A71">
        <v>3</v>
      </c>
      <c r="B71">
        <v>1050</v>
      </c>
      <c r="C71">
        <v>2160</v>
      </c>
      <c r="D71" t="s">
        <v>58</v>
      </c>
      <c r="E71" s="4">
        <v>1.25</v>
      </c>
      <c r="F71">
        <v>14</v>
      </c>
      <c r="G71">
        <f t="shared" si="4"/>
        <v>17</v>
      </c>
      <c r="H71" t="s">
        <v>232</v>
      </c>
      <c r="K71">
        <f t="shared" si="1"/>
      </c>
      <c r="L71">
        <f t="shared" si="2"/>
      </c>
      <c r="M71">
        <f t="shared" si="3"/>
      </c>
      <c r="N71">
        <f t="shared" si="5"/>
      </c>
    </row>
    <row r="72" spans="1:14" ht="13.5">
      <c r="A72">
        <v>3</v>
      </c>
      <c r="B72">
        <v>1170</v>
      </c>
      <c r="C72">
        <v>2280</v>
      </c>
      <c r="D72" t="s">
        <v>59</v>
      </c>
      <c r="E72" s="4">
        <v>1.3</v>
      </c>
      <c r="F72">
        <v>16</v>
      </c>
      <c r="G72">
        <f t="shared" si="4"/>
        <v>20</v>
      </c>
      <c r="H72" t="s">
        <v>233</v>
      </c>
      <c r="K72">
        <f t="shared" si="1"/>
      </c>
      <c r="L72">
        <f t="shared" si="2"/>
      </c>
      <c r="M72">
        <f t="shared" si="3"/>
      </c>
      <c r="N72">
        <f t="shared" si="5"/>
      </c>
    </row>
    <row r="73" spans="1:14" ht="13.5">
      <c r="A73">
        <v>3</v>
      </c>
      <c r="B73">
        <v>1470</v>
      </c>
      <c r="C73">
        <v>3450</v>
      </c>
      <c r="D73" t="s">
        <v>61</v>
      </c>
      <c r="E73" s="5">
        <v>1.2</v>
      </c>
      <c r="F73">
        <v>9</v>
      </c>
      <c r="G73">
        <f t="shared" si="4"/>
        <v>10</v>
      </c>
      <c r="H73" t="s">
        <v>234</v>
      </c>
      <c r="K73">
        <f t="shared" si="1"/>
      </c>
      <c r="L73">
        <f t="shared" si="2"/>
      </c>
      <c r="M73">
        <f t="shared" si="3"/>
      </c>
      <c r="N73">
        <f t="shared" si="5"/>
      </c>
    </row>
    <row r="74" spans="1:14" ht="13.5">
      <c r="A74">
        <v>3</v>
      </c>
      <c r="B74">
        <v>1590</v>
      </c>
      <c r="C74">
        <v>2250</v>
      </c>
      <c r="D74" t="s">
        <v>62</v>
      </c>
      <c r="E74" s="4">
        <v>1.4</v>
      </c>
      <c r="F74">
        <v>29</v>
      </c>
      <c r="G74">
        <f t="shared" si="4"/>
        <v>40</v>
      </c>
      <c r="H74" t="s">
        <v>235</v>
      </c>
      <c r="I74">
        <v>24</v>
      </c>
      <c r="J74">
        <v>3</v>
      </c>
      <c r="K74">
        <f t="shared" si="1"/>
        <v>72</v>
      </c>
      <c r="L74">
        <f t="shared" si="2"/>
        <v>1</v>
      </c>
      <c r="M74">
        <f t="shared" si="3"/>
        <v>96</v>
      </c>
      <c r="N74">
        <f t="shared" si="5"/>
        <v>7</v>
      </c>
    </row>
    <row r="75" spans="1:14" ht="13.5">
      <c r="A75">
        <v>3</v>
      </c>
      <c r="B75">
        <v>1590</v>
      </c>
      <c r="C75">
        <v>2250</v>
      </c>
      <c r="D75" t="s">
        <v>515</v>
      </c>
      <c r="E75" s="4">
        <v>1.6</v>
      </c>
      <c r="F75">
        <v>20</v>
      </c>
      <c r="G75">
        <f t="shared" si="4"/>
        <v>32</v>
      </c>
      <c r="H75" t="s">
        <v>235</v>
      </c>
      <c r="I75">
        <v>24</v>
      </c>
      <c r="J75">
        <v>3</v>
      </c>
      <c r="K75">
        <f t="shared" si="1"/>
        <v>72</v>
      </c>
      <c r="L75">
        <f t="shared" si="2"/>
        <v>1</v>
      </c>
      <c r="M75">
        <f t="shared" si="3"/>
        <v>96</v>
      </c>
      <c r="N75">
        <f t="shared" si="5"/>
        <v>7</v>
      </c>
    </row>
    <row r="76" spans="1:14" ht="13.5">
      <c r="A76">
        <v>3</v>
      </c>
      <c r="B76">
        <v>1500</v>
      </c>
      <c r="C76">
        <v>2970</v>
      </c>
      <c r="D76" t="s">
        <v>66</v>
      </c>
      <c r="E76" s="4">
        <v>1.25</v>
      </c>
      <c r="F76">
        <v>18</v>
      </c>
      <c r="G76">
        <f t="shared" si="4"/>
        <v>22</v>
      </c>
      <c r="H76" t="s">
        <v>235</v>
      </c>
      <c r="K76">
        <f t="shared" si="1"/>
      </c>
      <c r="L76">
        <f t="shared" si="2"/>
      </c>
      <c r="M76">
        <f t="shared" si="3"/>
      </c>
      <c r="N76">
        <f t="shared" si="5"/>
      </c>
    </row>
    <row r="77" spans="1:14" ht="13.5">
      <c r="A77">
        <v>3</v>
      </c>
      <c r="B77">
        <v>1800</v>
      </c>
      <c r="C77">
        <v>3600</v>
      </c>
      <c r="D77" t="s">
        <v>67</v>
      </c>
      <c r="E77" s="4">
        <v>1.3</v>
      </c>
      <c r="F77">
        <v>11</v>
      </c>
      <c r="G77">
        <f t="shared" si="4"/>
        <v>14</v>
      </c>
      <c r="H77" t="s">
        <v>236</v>
      </c>
      <c r="K77">
        <f t="shared" si="1"/>
      </c>
      <c r="L77">
        <f t="shared" si="2"/>
      </c>
      <c r="M77">
        <f t="shared" si="3"/>
      </c>
      <c r="N77">
        <f t="shared" si="5"/>
      </c>
    </row>
    <row r="78" spans="1:14" ht="13.5">
      <c r="A78">
        <v>3</v>
      </c>
      <c r="B78">
        <v>1650</v>
      </c>
      <c r="C78">
        <v>3150</v>
      </c>
      <c r="D78" t="s">
        <v>69</v>
      </c>
      <c r="E78" s="4">
        <v>1.3</v>
      </c>
      <c r="F78">
        <v>21</v>
      </c>
      <c r="G78">
        <f t="shared" si="4"/>
        <v>27</v>
      </c>
      <c r="H78" t="s">
        <v>237</v>
      </c>
      <c r="K78">
        <f t="shared" si="1"/>
      </c>
      <c r="L78">
        <f t="shared" si="2"/>
      </c>
      <c r="M78">
        <f t="shared" si="3"/>
      </c>
      <c r="N78">
        <f t="shared" si="5"/>
      </c>
    </row>
    <row r="79" spans="1:14" ht="13.5">
      <c r="A79">
        <v>3</v>
      </c>
      <c r="B79">
        <v>1860</v>
      </c>
      <c r="C79">
        <v>3600</v>
      </c>
      <c r="D79" t="s">
        <v>70</v>
      </c>
      <c r="E79" s="4">
        <v>1.3</v>
      </c>
      <c r="F79">
        <v>23</v>
      </c>
      <c r="G79">
        <f t="shared" si="4"/>
        <v>29</v>
      </c>
      <c r="H79" t="s">
        <v>22</v>
      </c>
      <c r="K79">
        <f t="shared" si="1"/>
      </c>
      <c r="L79">
        <f t="shared" si="2"/>
      </c>
      <c r="M79">
        <f t="shared" si="3"/>
      </c>
      <c r="N79">
        <f t="shared" si="5"/>
      </c>
    </row>
    <row r="80" spans="1:14" ht="13.5">
      <c r="A80">
        <v>3</v>
      </c>
      <c r="B80">
        <v>1500</v>
      </c>
      <c r="C80">
        <v>2970</v>
      </c>
      <c r="D80" t="s">
        <v>72</v>
      </c>
      <c r="E80" s="4">
        <v>1.25</v>
      </c>
      <c r="F80">
        <v>20</v>
      </c>
      <c r="G80">
        <f t="shared" si="4"/>
        <v>25</v>
      </c>
      <c r="H80" t="s">
        <v>22</v>
      </c>
      <c r="I80">
        <v>28</v>
      </c>
      <c r="J80">
        <v>3</v>
      </c>
      <c r="K80">
        <f t="shared" si="1"/>
        <v>84</v>
      </c>
      <c r="L80">
        <f t="shared" si="2"/>
        <v>0</v>
      </c>
      <c r="M80">
        <f t="shared" si="3"/>
      </c>
      <c r="N80">
        <f t="shared" si="5"/>
      </c>
    </row>
    <row r="81" spans="1:15" ht="13.5">
      <c r="A81">
        <v>3</v>
      </c>
      <c r="B81">
        <v>1500</v>
      </c>
      <c r="C81">
        <v>2970</v>
      </c>
      <c r="D81" t="s">
        <v>72</v>
      </c>
      <c r="E81" s="4">
        <v>1.25</v>
      </c>
      <c r="H81" t="s">
        <v>399</v>
      </c>
      <c r="I81">
        <v>28</v>
      </c>
      <c r="J81">
        <v>2</v>
      </c>
      <c r="K81">
        <f t="shared" si="1"/>
        <v>56</v>
      </c>
      <c r="L81">
        <f t="shared" si="2"/>
        <v>0</v>
      </c>
      <c r="M81">
        <f t="shared" si="3"/>
      </c>
      <c r="N81">
        <f t="shared" si="5"/>
      </c>
      <c r="O81" t="s">
        <v>382</v>
      </c>
    </row>
    <row r="82" spans="1:14" ht="13.5">
      <c r="A82">
        <v>3</v>
      </c>
      <c r="B82">
        <v>1890</v>
      </c>
      <c r="C82">
        <v>3600</v>
      </c>
      <c r="D82" t="s">
        <v>73</v>
      </c>
      <c r="E82" s="4">
        <v>1.3</v>
      </c>
      <c r="F82">
        <v>25</v>
      </c>
      <c r="G82">
        <f t="shared" si="4"/>
        <v>32</v>
      </c>
      <c r="H82" t="s">
        <v>22</v>
      </c>
      <c r="I82">
        <v>32</v>
      </c>
      <c r="J82">
        <v>3</v>
      </c>
      <c r="K82">
        <f t="shared" si="1"/>
        <v>96</v>
      </c>
      <c r="L82">
        <f t="shared" si="2"/>
        <v>0</v>
      </c>
      <c r="M82">
        <f t="shared" si="3"/>
      </c>
      <c r="N82">
        <f t="shared" si="5"/>
      </c>
    </row>
    <row r="83" spans="1:15" ht="13.5">
      <c r="A83">
        <v>3</v>
      </c>
      <c r="B83">
        <v>1890</v>
      </c>
      <c r="C83">
        <v>3600</v>
      </c>
      <c r="D83" t="s">
        <v>73</v>
      </c>
      <c r="E83" s="4">
        <v>1.3</v>
      </c>
      <c r="H83" t="s">
        <v>23</v>
      </c>
      <c r="I83">
        <v>32</v>
      </c>
      <c r="J83">
        <v>2</v>
      </c>
      <c r="K83">
        <f t="shared" si="1"/>
        <v>64</v>
      </c>
      <c r="L83">
        <f t="shared" si="2"/>
        <v>0</v>
      </c>
      <c r="M83">
        <f t="shared" si="3"/>
      </c>
      <c r="N83">
        <f t="shared" si="5"/>
      </c>
      <c r="O83" t="s">
        <v>382</v>
      </c>
    </row>
    <row r="84" spans="1:14" ht="13.5">
      <c r="A84">
        <v>3</v>
      </c>
      <c r="B84">
        <v>2100</v>
      </c>
      <c r="C84">
        <v>4500</v>
      </c>
      <c r="D84" t="s">
        <v>74</v>
      </c>
      <c r="E84" s="4">
        <v>1.3</v>
      </c>
      <c r="F84">
        <v>18</v>
      </c>
      <c r="G84">
        <f t="shared" si="4"/>
        <v>23</v>
      </c>
      <c r="H84" t="s">
        <v>22</v>
      </c>
      <c r="K84">
        <f t="shared" si="1"/>
      </c>
      <c r="L84">
        <f t="shared" si="2"/>
      </c>
      <c r="M84">
        <f t="shared" si="3"/>
      </c>
      <c r="N84">
        <f t="shared" si="5"/>
      </c>
    </row>
    <row r="85" spans="1:14" ht="13.5">
      <c r="A85">
        <v>3</v>
      </c>
      <c r="B85">
        <v>2640</v>
      </c>
      <c r="C85">
        <v>3300</v>
      </c>
      <c r="D85" t="s">
        <v>75</v>
      </c>
      <c r="E85" s="4">
        <v>1.7</v>
      </c>
      <c r="F85">
        <v>32</v>
      </c>
      <c r="G85">
        <f t="shared" si="4"/>
        <v>54</v>
      </c>
      <c r="H85" t="s">
        <v>9</v>
      </c>
      <c r="I85">
        <v>16</v>
      </c>
      <c r="J85">
        <v>6</v>
      </c>
      <c r="K85">
        <f t="shared" si="1"/>
        <v>96</v>
      </c>
      <c r="L85">
        <f t="shared" si="2"/>
        <v>4</v>
      </c>
      <c r="M85">
        <f t="shared" si="3"/>
        <v>160</v>
      </c>
      <c r="N85">
        <f t="shared" si="5"/>
        <v>14</v>
      </c>
    </row>
    <row r="86" spans="1:15" ht="13.5">
      <c r="A86">
        <v>3</v>
      </c>
      <c r="B86">
        <v>2640</v>
      </c>
      <c r="C86">
        <v>3300</v>
      </c>
      <c r="D86" t="s">
        <v>75</v>
      </c>
      <c r="E86" s="4">
        <v>1.7</v>
      </c>
      <c r="H86" t="s">
        <v>25</v>
      </c>
      <c r="I86">
        <v>20</v>
      </c>
      <c r="J86">
        <v>4</v>
      </c>
      <c r="K86">
        <f t="shared" si="1"/>
        <v>80</v>
      </c>
      <c r="L86">
        <f t="shared" si="2"/>
        <v>2</v>
      </c>
      <c r="M86">
        <f t="shared" si="3"/>
        <v>120</v>
      </c>
      <c r="N86">
        <f t="shared" si="5"/>
        <v>7</v>
      </c>
      <c r="O86" t="s">
        <v>382</v>
      </c>
    </row>
    <row r="87" spans="1:14" ht="13.5">
      <c r="A87">
        <v>3</v>
      </c>
      <c r="B87">
        <v>900</v>
      </c>
      <c r="C87">
        <v>1350</v>
      </c>
      <c r="D87" t="s">
        <v>76</v>
      </c>
      <c r="E87" s="4">
        <v>1.25</v>
      </c>
      <c r="F87">
        <v>14</v>
      </c>
      <c r="G87">
        <f t="shared" si="4"/>
        <v>17</v>
      </c>
      <c r="H87" t="s">
        <v>238</v>
      </c>
      <c r="K87">
        <f t="shared" si="1"/>
      </c>
      <c r="L87">
        <f t="shared" si="2"/>
      </c>
      <c r="M87">
        <f t="shared" si="3"/>
      </c>
      <c r="N87">
        <f t="shared" si="5"/>
      </c>
    </row>
    <row r="88" spans="1:14" ht="13.5">
      <c r="A88">
        <v>3</v>
      </c>
      <c r="B88">
        <v>2220</v>
      </c>
      <c r="C88">
        <v>4650</v>
      </c>
      <c r="D88" t="s">
        <v>77</v>
      </c>
      <c r="E88" s="4">
        <v>1.4</v>
      </c>
      <c r="F88">
        <v>16</v>
      </c>
      <c r="G88">
        <f t="shared" si="4"/>
        <v>22</v>
      </c>
      <c r="H88" t="s">
        <v>32</v>
      </c>
      <c r="I88">
        <v>13</v>
      </c>
      <c r="J88">
        <v>8</v>
      </c>
      <c r="K88">
        <f t="shared" si="1"/>
        <v>104</v>
      </c>
      <c r="L88">
        <f t="shared" si="2"/>
        <v>3</v>
      </c>
      <c r="M88">
        <f t="shared" si="3"/>
        <v>143</v>
      </c>
      <c r="N88">
        <f t="shared" si="5"/>
        <v>8</v>
      </c>
    </row>
    <row r="89" spans="1:15" ht="13.5">
      <c r="A89">
        <v>3</v>
      </c>
      <c r="B89">
        <v>2220</v>
      </c>
      <c r="C89">
        <v>4650</v>
      </c>
      <c r="D89" t="s">
        <v>77</v>
      </c>
      <c r="E89" s="4">
        <v>1.4</v>
      </c>
      <c r="H89" t="s">
        <v>33</v>
      </c>
      <c r="I89">
        <v>38</v>
      </c>
      <c r="J89">
        <v>2</v>
      </c>
      <c r="K89">
        <f t="shared" si="1"/>
        <v>76</v>
      </c>
      <c r="L89">
        <f t="shared" si="2"/>
        <v>0</v>
      </c>
      <c r="M89">
        <f t="shared" si="3"/>
      </c>
      <c r="N89">
        <f t="shared" si="5"/>
      </c>
      <c r="O89" t="s">
        <v>382</v>
      </c>
    </row>
    <row r="90" spans="1:14" ht="13.5">
      <c r="A90">
        <v>3</v>
      </c>
      <c r="B90">
        <v>2040</v>
      </c>
      <c r="C90">
        <v>3900</v>
      </c>
      <c r="D90" t="s">
        <v>79</v>
      </c>
      <c r="E90" s="4">
        <v>1.3</v>
      </c>
      <c r="F90">
        <v>23</v>
      </c>
      <c r="G90">
        <f t="shared" si="4"/>
        <v>29</v>
      </c>
      <c r="H90" t="s">
        <v>9</v>
      </c>
      <c r="I90">
        <v>18</v>
      </c>
      <c r="J90">
        <v>5</v>
      </c>
      <c r="K90">
        <f t="shared" si="1"/>
        <v>90</v>
      </c>
      <c r="L90">
        <f t="shared" si="2"/>
        <v>1</v>
      </c>
      <c r="M90">
        <f t="shared" si="3"/>
        <v>108</v>
      </c>
      <c r="N90">
        <f t="shared" si="5"/>
        <v>4</v>
      </c>
    </row>
    <row r="91" spans="1:15" ht="13.5">
      <c r="A91">
        <v>3</v>
      </c>
      <c r="B91">
        <v>2040</v>
      </c>
      <c r="C91">
        <v>3900</v>
      </c>
      <c r="D91" t="s">
        <v>79</v>
      </c>
      <c r="E91" s="4">
        <v>1.3</v>
      </c>
      <c r="H91" t="s">
        <v>16</v>
      </c>
      <c r="I91">
        <v>32</v>
      </c>
      <c r="J91">
        <v>2</v>
      </c>
      <c r="K91">
        <f t="shared" si="1"/>
        <v>64</v>
      </c>
      <c r="L91">
        <f t="shared" si="2"/>
        <v>0</v>
      </c>
      <c r="M91">
        <f t="shared" si="3"/>
      </c>
      <c r="N91">
        <f t="shared" si="5"/>
      </c>
      <c r="O91" t="s">
        <v>382</v>
      </c>
    </row>
    <row r="92" spans="1:14" ht="13.5">
      <c r="A92">
        <v>3</v>
      </c>
      <c r="B92">
        <v>2250</v>
      </c>
      <c r="C92">
        <v>4200</v>
      </c>
      <c r="D92" t="s">
        <v>82</v>
      </c>
      <c r="E92" s="4">
        <v>1.35</v>
      </c>
      <c r="F92">
        <v>23</v>
      </c>
      <c r="G92">
        <f t="shared" si="4"/>
        <v>31</v>
      </c>
      <c r="H92" t="s">
        <v>224</v>
      </c>
      <c r="K92">
        <f t="shared" si="1"/>
      </c>
      <c r="L92">
        <f t="shared" si="2"/>
      </c>
      <c r="M92">
        <f t="shared" si="3"/>
      </c>
      <c r="N92">
        <f t="shared" si="5"/>
      </c>
    </row>
    <row r="93" spans="1:15" ht="13.5">
      <c r="A93">
        <v>3</v>
      </c>
      <c r="B93">
        <v>2250</v>
      </c>
      <c r="C93">
        <v>4200</v>
      </c>
      <c r="D93" t="s">
        <v>82</v>
      </c>
      <c r="E93" s="4">
        <v>1.35</v>
      </c>
      <c r="H93" t="s">
        <v>1</v>
      </c>
      <c r="I93">
        <v>36</v>
      </c>
      <c r="J93">
        <v>2</v>
      </c>
      <c r="K93">
        <f t="shared" si="1"/>
        <v>72</v>
      </c>
      <c r="L93">
        <f t="shared" si="2"/>
        <v>0</v>
      </c>
      <c r="M93">
        <f t="shared" si="3"/>
      </c>
      <c r="N93">
        <f t="shared" si="5"/>
      </c>
      <c r="O93" t="s">
        <v>382</v>
      </c>
    </row>
    <row r="94" spans="1:14" ht="13.5">
      <c r="A94">
        <v>3</v>
      </c>
      <c r="B94">
        <v>2100</v>
      </c>
      <c r="C94">
        <v>4200</v>
      </c>
      <c r="D94" t="s">
        <v>86</v>
      </c>
      <c r="E94" s="4">
        <v>1.3</v>
      </c>
      <c r="F94">
        <v>22</v>
      </c>
      <c r="G94">
        <f t="shared" si="4"/>
        <v>28</v>
      </c>
      <c r="H94" t="s">
        <v>240</v>
      </c>
      <c r="K94">
        <f t="shared" si="1"/>
      </c>
      <c r="L94">
        <f t="shared" si="2"/>
      </c>
      <c r="M94">
        <f t="shared" si="3"/>
      </c>
      <c r="N94">
        <f t="shared" si="5"/>
      </c>
    </row>
    <row r="95" spans="1:15" ht="13.5">
      <c r="A95">
        <v>3</v>
      </c>
      <c r="B95">
        <v>2100</v>
      </c>
      <c r="C95">
        <v>4200</v>
      </c>
      <c r="D95" t="s">
        <v>86</v>
      </c>
      <c r="E95" s="4">
        <v>1.3</v>
      </c>
      <c r="H95" t="s">
        <v>28</v>
      </c>
      <c r="I95">
        <v>35</v>
      </c>
      <c r="J95">
        <v>3</v>
      </c>
      <c r="K95">
        <f t="shared" si="1"/>
        <v>105</v>
      </c>
      <c r="L95">
        <f t="shared" si="2"/>
        <v>0</v>
      </c>
      <c r="M95">
        <f t="shared" si="3"/>
      </c>
      <c r="N95">
        <f t="shared" si="5"/>
      </c>
      <c r="O95" t="s">
        <v>382</v>
      </c>
    </row>
    <row r="96" spans="1:14" ht="13.5">
      <c r="A96">
        <v>3</v>
      </c>
      <c r="B96">
        <v>2160</v>
      </c>
      <c r="C96">
        <v>4050</v>
      </c>
      <c r="D96" t="s">
        <v>89</v>
      </c>
      <c r="E96" s="4">
        <v>1.35</v>
      </c>
      <c r="F96">
        <v>22</v>
      </c>
      <c r="G96">
        <f t="shared" si="4"/>
        <v>29</v>
      </c>
      <c r="H96" t="s">
        <v>241</v>
      </c>
      <c r="K96">
        <f t="shared" si="1"/>
      </c>
      <c r="L96">
        <f t="shared" si="2"/>
      </c>
      <c r="M96">
        <f t="shared" si="3"/>
      </c>
      <c r="N96">
        <f t="shared" si="5"/>
      </c>
    </row>
    <row r="97" spans="1:14" ht="13.5">
      <c r="A97">
        <v>3</v>
      </c>
      <c r="B97">
        <v>3600</v>
      </c>
      <c r="C97">
        <v>5850</v>
      </c>
      <c r="D97" t="s">
        <v>92</v>
      </c>
      <c r="E97" s="4">
        <v>1.4</v>
      </c>
      <c r="F97">
        <v>26</v>
      </c>
      <c r="G97">
        <f t="shared" si="4"/>
        <v>36</v>
      </c>
      <c r="H97" t="s">
        <v>9</v>
      </c>
      <c r="I97">
        <v>22</v>
      </c>
      <c r="J97">
        <v>5</v>
      </c>
      <c r="K97">
        <f t="shared" si="1"/>
        <v>110</v>
      </c>
      <c r="L97">
        <f t="shared" si="2"/>
        <v>2</v>
      </c>
      <c r="M97">
        <f t="shared" si="3"/>
        <v>154</v>
      </c>
      <c r="N97">
        <f t="shared" si="5"/>
        <v>8</v>
      </c>
    </row>
    <row r="98" spans="1:15" ht="13.5">
      <c r="A98">
        <v>3</v>
      </c>
      <c r="B98">
        <v>3600</v>
      </c>
      <c r="C98">
        <v>5850</v>
      </c>
      <c r="D98" t="s">
        <v>92</v>
      </c>
      <c r="E98" s="4">
        <v>1.4</v>
      </c>
      <c r="H98" t="s">
        <v>28</v>
      </c>
      <c r="I98">
        <v>32</v>
      </c>
      <c r="J98">
        <v>3</v>
      </c>
      <c r="K98">
        <f t="shared" si="1"/>
        <v>96</v>
      </c>
      <c r="L98">
        <f t="shared" si="2"/>
        <v>1</v>
      </c>
      <c r="M98">
        <f t="shared" si="3"/>
        <v>128</v>
      </c>
      <c r="N98">
        <f t="shared" si="5"/>
        <v>5</v>
      </c>
      <c r="O98" t="s">
        <v>382</v>
      </c>
    </row>
    <row r="99" spans="1:14" ht="13.5">
      <c r="A99">
        <v>3</v>
      </c>
      <c r="B99">
        <v>4500</v>
      </c>
      <c r="C99">
        <v>7050</v>
      </c>
      <c r="D99" t="s">
        <v>130</v>
      </c>
      <c r="E99" s="4">
        <v>1.45</v>
      </c>
      <c r="F99">
        <v>30</v>
      </c>
      <c r="G99">
        <f t="shared" si="4"/>
        <v>43</v>
      </c>
      <c r="H99" t="s">
        <v>9</v>
      </c>
      <c r="I99">
        <v>26</v>
      </c>
      <c r="J99">
        <v>5</v>
      </c>
      <c r="K99">
        <f t="shared" si="1"/>
        <v>130</v>
      </c>
      <c r="L99">
        <f t="shared" si="2"/>
        <v>2</v>
      </c>
      <c r="M99">
        <f t="shared" si="3"/>
        <v>182</v>
      </c>
      <c r="N99">
        <f t="shared" si="5"/>
        <v>8</v>
      </c>
    </row>
    <row r="100" spans="1:15" ht="13.5">
      <c r="A100">
        <v>3</v>
      </c>
      <c r="B100">
        <v>4500</v>
      </c>
      <c r="C100">
        <v>7050</v>
      </c>
      <c r="D100" t="s">
        <v>130</v>
      </c>
      <c r="E100" s="4">
        <v>1.45</v>
      </c>
      <c r="H100" t="s">
        <v>1</v>
      </c>
      <c r="I100">
        <v>44</v>
      </c>
      <c r="J100">
        <v>2</v>
      </c>
      <c r="K100">
        <f t="shared" si="1"/>
        <v>88</v>
      </c>
      <c r="L100">
        <f t="shared" si="2"/>
        <v>0</v>
      </c>
      <c r="M100">
        <f t="shared" si="3"/>
      </c>
      <c r="N100">
        <f t="shared" si="5"/>
      </c>
      <c r="O100" t="s">
        <v>382</v>
      </c>
    </row>
    <row r="101" spans="1:14" ht="13.5">
      <c r="A101">
        <v>3</v>
      </c>
      <c r="B101">
        <v>1050</v>
      </c>
      <c r="C101">
        <v>1200</v>
      </c>
      <c r="D101" t="s">
        <v>95</v>
      </c>
      <c r="E101" s="4">
        <v>1.3</v>
      </c>
      <c r="F101">
        <v>18</v>
      </c>
      <c r="G101">
        <f t="shared" si="4"/>
        <v>23</v>
      </c>
      <c r="H101" t="s">
        <v>242</v>
      </c>
      <c r="K101">
        <f t="shared" si="1"/>
      </c>
      <c r="L101">
        <f t="shared" si="2"/>
      </c>
      <c r="M101">
        <f t="shared" si="3"/>
      </c>
      <c r="N101">
        <f t="shared" si="5"/>
      </c>
    </row>
    <row r="102" spans="1:15" ht="13.5">
      <c r="A102">
        <v>3</v>
      </c>
      <c r="B102">
        <v>1050</v>
      </c>
      <c r="C102">
        <v>1200</v>
      </c>
      <c r="D102" t="s">
        <v>95</v>
      </c>
      <c r="E102" s="4">
        <v>1.3</v>
      </c>
      <c r="H102" t="s">
        <v>1</v>
      </c>
      <c r="I102">
        <v>36</v>
      </c>
      <c r="J102">
        <v>2</v>
      </c>
      <c r="K102">
        <f t="shared" si="1"/>
        <v>72</v>
      </c>
      <c r="L102">
        <f t="shared" si="2"/>
        <v>0</v>
      </c>
      <c r="M102">
        <f t="shared" si="3"/>
      </c>
      <c r="N102">
        <f t="shared" si="5"/>
      </c>
      <c r="O102" t="s">
        <v>382</v>
      </c>
    </row>
    <row r="103" spans="1:14" ht="13.5">
      <c r="A103">
        <v>3</v>
      </c>
      <c r="B103">
        <v>1140</v>
      </c>
      <c r="C103">
        <v>2700</v>
      </c>
      <c r="D103" t="s">
        <v>96</v>
      </c>
      <c r="E103" s="4">
        <v>1.15</v>
      </c>
      <c r="F103">
        <v>7</v>
      </c>
      <c r="G103">
        <f t="shared" si="4"/>
        <v>8</v>
      </c>
      <c r="H103" t="s">
        <v>243</v>
      </c>
      <c r="K103">
        <f t="shared" si="1"/>
      </c>
      <c r="L103">
        <f t="shared" si="2"/>
      </c>
      <c r="M103">
        <f t="shared" si="3"/>
      </c>
      <c r="N103">
        <f t="shared" si="5"/>
      </c>
    </row>
    <row r="104" spans="1:14" ht="13.5">
      <c r="A104">
        <v>3</v>
      </c>
      <c r="B104">
        <v>1800</v>
      </c>
      <c r="C104">
        <v>2850</v>
      </c>
      <c r="D104" t="s">
        <v>97</v>
      </c>
      <c r="E104" s="4">
        <v>1.5</v>
      </c>
      <c r="F104">
        <v>22</v>
      </c>
      <c r="G104">
        <f t="shared" si="4"/>
        <v>33</v>
      </c>
      <c r="H104" t="s">
        <v>244</v>
      </c>
      <c r="K104">
        <f t="shared" si="1"/>
      </c>
      <c r="L104">
        <f t="shared" si="2"/>
      </c>
      <c r="M104">
        <f t="shared" si="3"/>
      </c>
      <c r="N104">
        <f t="shared" si="5"/>
      </c>
    </row>
    <row r="105" spans="1:14" ht="13.5">
      <c r="A105">
        <v>3</v>
      </c>
      <c r="B105">
        <v>960</v>
      </c>
      <c r="C105">
        <v>1650</v>
      </c>
      <c r="D105" t="s">
        <v>98</v>
      </c>
      <c r="E105" s="4">
        <v>1.5</v>
      </c>
      <c r="F105">
        <v>23</v>
      </c>
      <c r="G105">
        <f t="shared" si="4"/>
        <v>34</v>
      </c>
      <c r="H105" t="s">
        <v>245</v>
      </c>
      <c r="K105">
        <f aca="true" t="shared" si="6" ref="K105:K114">IF($I105*$J105=0,"",$I105*$J105)</f>
      </c>
      <c r="L105">
        <f aca="true" t="shared" si="7" ref="L105:L114">IF($J105="","",ROUNDDOWN($J105*$E105,0)-$J105)</f>
      </c>
      <c r="M105">
        <f aca="true" t="shared" si="8" ref="M105:M114">IF($L105=0,"",IF($L105="","",$K105+$I105*$L105))</f>
      </c>
      <c r="N105">
        <f t="shared" si="5"/>
      </c>
    </row>
    <row r="106" spans="1:14" ht="13.5">
      <c r="A106">
        <v>3</v>
      </c>
      <c r="B106">
        <v>2160</v>
      </c>
      <c r="C106">
        <v>4350</v>
      </c>
      <c r="D106" t="s">
        <v>131</v>
      </c>
      <c r="E106" s="4">
        <v>1.4</v>
      </c>
      <c r="F106">
        <v>16</v>
      </c>
      <c r="G106">
        <f t="shared" si="4"/>
        <v>22</v>
      </c>
      <c r="H106" t="s">
        <v>246</v>
      </c>
      <c r="K106">
        <f t="shared" si="6"/>
      </c>
      <c r="L106">
        <f t="shared" si="7"/>
      </c>
      <c r="M106">
        <f t="shared" si="8"/>
      </c>
      <c r="N106">
        <f t="shared" si="5"/>
      </c>
    </row>
    <row r="107" spans="1:14" ht="13.5">
      <c r="A107">
        <v>3</v>
      </c>
      <c r="B107">
        <v>1650</v>
      </c>
      <c r="C107">
        <v>3600</v>
      </c>
      <c r="D107" t="s">
        <v>132</v>
      </c>
      <c r="E107" s="4">
        <v>1.4</v>
      </c>
      <c r="F107">
        <v>11</v>
      </c>
      <c r="G107">
        <f t="shared" si="4"/>
        <v>15</v>
      </c>
      <c r="H107" t="s">
        <v>247</v>
      </c>
      <c r="K107">
        <f t="shared" si="6"/>
      </c>
      <c r="L107">
        <f t="shared" si="7"/>
      </c>
      <c r="M107">
        <f t="shared" si="8"/>
      </c>
      <c r="N107">
        <f t="shared" si="5"/>
      </c>
    </row>
    <row r="108" spans="1:14" ht="13.5">
      <c r="A108">
        <v>3</v>
      </c>
      <c r="B108">
        <v>1200</v>
      </c>
      <c r="C108">
        <v>2700</v>
      </c>
      <c r="D108" t="s">
        <v>133</v>
      </c>
      <c r="E108" s="4">
        <v>1.35</v>
      </c>
      <c r="F108">
        <v>9</v>
      </c>
      <c r="G108">
        <f t="shared" si="4"/>
        <v>12</v>
      </c>
      <c r="H108" t="s">
        <v>248</v>
      </c>
      <c r="K108">
        <f t="shared" si="6"/>
      </c>
      <c r="L108">
        <f t="shared" si="7"/>
      </c>
      <c r="M108">
        <f t="shared" si="8"/>
      </c>
      <c r="N108">
        <f t="shared" si="5"/>
      </c>
    </row>
    <row r="109" spans="1:14" ht="13.5">
      <c r="A109">
        <v>3</v>
      </c>
      <c r="B109">
        <v>1860</v>
      </c>
      <c r="C109">
        <v>2550</v>
      </c>
      <c r="D109" t="s">
        <v>99</v>
      </c>
      <c r="E109" s="4">
        <v>1.3</v>
      </c>
      <c r="F109">
        <v>18</v>
      </c>
      <c r="G109">
        <f t="shared" si="4"/>
        <v>23</v>
      </c>
      <c r="H109" t="s">
        <v>249</v>
      </c>
      <c r="K109">
        <f t="shared" si="6"/>
      </c>
      <c r="L109">
        <f t="shared" si="7"/>
      </c>
      <c r="M109">
        <f t="shared" si="8"/>
      </c>
      <c r="N109">
        <f t="shared" si="5"/>
      </c>
    </row>
    <row r="110" spans="1:14" ht="13.5">
      <c r="A110">
        <v>3</v>
      </c>
      <c r="B110">
        <v>2700</v>
      </c>
      <c r="C110">
        <v>4350</v>
      </c>
      <c r="D110" t="s">
        <v>101</v>
      </c>
      <c r="E110" s="4">
        <v>1.4</v>
      </c>
      <c r="F110">
        <v>24</v>
      </c>
      <c r="G110">
        <f t="shared" si="4"/>
        <v>33</v>
      </c>
      <c r="H110" t="s">
        <v>250</v>
      </c>
      <c r="K110">
        <f t="shared" si="6"/>
      </c>
      <c r="L110">
        <f t="shared" si="7"/>
      </c>
      <c r="M110">
        <f t="shared" si="8"/>
      </c>
      <c r="N110">
        <f t="shared" si="5"/>
      </c>
    </row>
    <row r="111" spans="1:14" ht="13.5">
      <c r="A111">
        <v>3</v>
      </c>
      <c r="B111">
        <v>2640</v>
      </c>
      <c r="C111">
        <v>6000</v>
      </c>
      <c r="D111" t="s">
        <v>134</v>
      </c>
      <c r="E111" s="4">
        <v>1.45</v>
      </c>
      <c r="F111">
        <v>18</v>
      </c>
      <c r="G111">
        <f t="shared" si="4"/>
        <v>26</v>
      </c>
      <c r="H111" t="s">
        <v>251</v>
      </c>
      <c r="K111">
        <f t="shared" si="6"/>
      </c>
      <c r="L111">
        <f t="shared" si="7"/>
      </c>
      <c r="M111">
        <f t="shared" si="8"/>
      </c>
      <c r="N111">
        <f t="shared" si="5"/>
      </c>
    </row>
    <row r="112" spans="1:14" ht="13.5">
      <c r="A112">
        <v>3</v>
      </c>
      <c r="B112">
        <v>2010</v>
      </c>
      <c r="C112">
        <v>3240</v>
      </c>
      <c r="D112" t="s">
        <v>135</v>
      </c>
      <c r="E112" s="4">
        <v>1.1</v>
      </c>
      <c r="F112">
        <v>15</v>
      </c>
      <c r="G112">
        <f t="shared" si="4"/>
        <v>16</v>
      </c>
      <c r="H112" t="s">
        <v>252</v>
      </c>
      <c r="K112">
        <f t="shared" si="6"/>
      </c>
      <c r="L112">
        <f t="shared" si="7"/>
      </c>
      <c r="M112">
        <f t="shared" si="8"/>
      </c>
      <c r="N112">
        <f t="shared" si="5"/>
      </c>
    </row>
    <row r="113" spans="1:14" ht="13.5">
      <c r="A113">
        <v>3</v>
      </c>
      <c r="B113">
        <v>2010</v>
      </c>
      <c r="C113">
        <v>3240</v>
      </c>
      <c r="D113" t="s">
        <v>19</v>
      </c>
      <c r="E113" s="2">
        <v>1.1</v>
      </c>
      <c r="F113">
        <v>37</v>
      </c>
      <c r="G113">
        <f t="shared" si="4"/>
        <v>40</v>
      </c>
      <c r="H113" t="s">
        <v>20</v>
      </c>
      <c r="I113">
        <v>22</v>
      </c>
      <c r="J113">
        <v>6</v>
      </c>
      <c r="K113">
        <f t="shared" si="6"/>
        <v>132</v>
      </c>
      <c r="L113">
        <f t="shared" si="7"/>
        <v>0</v>
      </c>
      <c r="M113">
        <f t="shared" si="8"/>
      </c>
      <c r="N113">
        <f t="shared" si="5"/>
      </c>
    </row>
    <row r="114" spans="1:15" ht="13.5">
      <c r="A114">
        <v>3</v>
      </c>
      <c r="B114">
        <v>2010</v>
      </c>
      <c r="C114">
        <v>3240</v>
      </c>
      <c r="D114" t="s">
        <v>19</v>
      </c>
      <c r="E114" s="2">
        <v>1.1</v>
      </c>
      <c r="G114">
        <f>IF($F114="","",ROUNDDOWN($F114*$E114,0))</f>
      </c>
      <c r="H114" t="s">
        <v>1</v>
      </c>
      <c r="I114">
        <v>55</v>
      </c>
      <c r="J114">
        <v>2</v>
      </c>
      <c r="K114">
        <f t="shared" si="6"/>
        <v>110</v>
      </c>
      <c r="L114">
        <f t="shared" si="7"/>
        <v>0</v>
      </c>
      <c r="M114">
        <f t="shared" si="8"/>
      </c>
      <c r="N114">
        <f t="shared" si="5"/>
      </c>
      <c r="O114" t="s">
        <v>382</v>
      </c>
    </row>
    <row r="116" spans="1:16" ht="13.5">
      <c r="A116" s="1" t="s">
        <v>144</v>
      </c>
      <c r="B116" s="1" t="s">
        <v>105</v>
      </c>
      <c r="C116" s="1" t="s">
        <v>106</v>
      </c>
      <c r="D116" s="1" t="s">
        <v>137</v>
      </c>
      <c r="E116" s="3" t="s">
        <v>142</v>
      </c>
      <c r="F116" s="1" t="s">
        <v>14</v>
      </c>
      <c r="G116" s="1" t="s">
        <v>143</v>
      </c>
      <c r="H116" s="1" t="s">
        <v>3</v>
      </c>
      <c r="I116" s="1" t="s">
        <v>138</v>
      </c>
      <c r="J116" s="1" t="s">
        <v>139</v>
      </c>
      <c r="K116" s="1" t="s">
        <v>140</v>
      </c>
      <c r="L116" s="1" t="s">
        <v>141</v>
      </c>
      <c r="M116" s="1" t="s">
        <v>140</v>
      </c>
      <c r="N116" s="1" t="s">
        <v>383</v>
      </c>
      <c r="O116" s="1" t="s">
        <v>381</v>
      </c>
      <c r="P116" s="1" t="s">
        <v>500</v>
      </c>
    </row>
    <row r="117" spans="1:14" ht="13.5">
      <c r="A117">
        <v>1</v>
      </c>
      <c r="B117">
        <v>7700</v>
      </c>
      <c r="C117">
        <v>10500</v>
      </c>
      <c r="D117" t="s">
        <v>118</v>
      </c>
      <c r="E117" s="4">
        <v>1.85</v>
      </c>
      <c r="F117">
        <v>60</v>
      </c>
      <c r="G117">
        <f>IF($F117="","",ROUNDDOWN($F117*$E117,0))</f>
        <v>111</v>
      </c>
      <c r="H117" t="s">
        <v>26</v>
      </c>
      <c r="I117">
        <v>50</v>
      </c>
      <c r="J117">
        <v>6</v>
      </c>
      <c r="K117">
        <f aca="true" t="shared" si="9" ref="K117:K180">IF($I117*$J117=0,"",$I117*$J117)</f>
        <v>300</v>
      </c>
      <c r="L117">
        <f aca="true" t="shared" si="10" ref="L117:L180">IF($J117="","",ROUNDDOWN($J117*$E117,0)-$J117)</f>
        <v>5</v>
      </c>
      <c r="M117">
        <f aca="true" t="shared" si="11" ref="M117:M180">IF($L117=0,"",IF($L117="","",$K117+$I117*$L117))</f>
        <v>550</v>
      </c>
      <c r="N117">
        <f aca="true" t="shared" si="12" ref="N117:N180">IF($J117="","",IF($L117=0,"",IF($O117="格闘",ROUNDUP($L117/$J117*1000/75,0),ROUNDUP($L117/$J117*20,0))))</f>
        <v>17</v>
      </c>
    </row>
    <row r="118" spans="1:15" ht="13.5">
      <c r="A118">
        <v>1</v>
      </c>
      <c r="B118">
        <v>7700</v>
      </c>
      <c r="C118">
        <v>10500</v>
      </c>
      <c r="D118" t="s">
        <v>118</v>
      </c>
      <c r="E118" s="4">
        <v>1.85</v>
      </c>
      <c r="G118">
        <f>IF($F118="","",ROUNDDOWN($F118*$E118,0))</f>
      </c>
      <c r="H118" t="s">
        <v>28</v>
      </c>
      <c r="I118">
        <v>55</v>
      </c>
      <c r="J118">
        <v>5</v>
      </c>
      <c r="K118">
        <f t="shared" si="9"/>
        <v>275</v>
      </c>
      <c r="L118">
        <f t="shared" si="10"/>
        <v>4</v>
      </c>
      <c r="M118">
        <f t="shared" si="11"/>
        <v>495</v>
      </c>
      <c r="N118">
        <f t="shared" si="12"/>
        <v>11</v>
      </c>
      <c r="O118" t="s">
        <v>382</v>
      </c>
    </row>
    <row r="119" spans="1:14" ht="13.5">
      <c r="A119">
        <v>1</v>
      </c>
      <c r="B119">
        <v>7700</v>
      </c>
      <c r="C119">
        <v>10500</v>
      </c>
      <c r="D119" t="s">
        <v>384</v>
      </c>
      <c r="E119" s="4">
        <v>1.85</v>
      </c>
      <c r="F119">
        <v>39</v>
      </c>
      <c r="G119">
        <f>IF($F119="","",ROUNDDOWN($F119*$E119,0))</f>
        <v>72</v>
      </c>
      <c r="H119" t="s">
        <v>9</v>
      </c>
      <c r="I119">
        <v>38</v>
      </c>
      <c r="J119">
        <v>6</v>
      </c>
      <c r="K119">
        <f t="shared" si="9"/>
        <v>228</v>
      </c>
      <c r="L119">
        <f t="shared" si="10"/>
        <v>5</v>
      </c>
      <c r="M119">
        <f t="shared" si="11"/>
        <v>418</v>
      </c>
      <c r="N119">
        <f t="shared" si="12"/>
        <v>17</v>
      </c>
    </row>
    <row r="120" spans="1:14" ht="13.5">
      <c r="A120">
        <v>1</v>
      </c>
      <c r="B120">
        <v>5700</v>
      </c>
      <c r="C120">
        <v>7700</v>
      </c>
      <c r="D120" t="s">
        <v>119</v>
      </c>
      <c r="E120" s="4">
        <v>1.8</v>
      </c>
      <c r="F120">
        <v>49</v>
      </c>
      <c r="G120">
        <f aca="true" t="shared" si="13" ref="G120:G180">IF($F120="","",ROUNDDOWN($F120*$E120,0))</f>
        <v>88</v>
      </c>
      <c r="H120" t="s">
        <v>253</v>
      </c>
      <c r="I120">
        <v>42</v>
      </c>
      <c r="J120">
        <v>6</v>
      </c>
      <c r="K120">
        <f t="shared" si="9"/>
        <v>252</v>
      </c>
      <c r="L120">
        <f t="shared" si="10"/>
        <v>4</v>
      </c>
      <c r="M120">
        <f t="shared" si="11"/>
        <v>420</v>
      </c>
      <c r="N120">
        <f t="shared" si="12"/>
        <v>14</v>
      </c>
    </row>
    <row r="121" spans="1:15" ht="13.5">
      <c r="A121">
        <v>1</v>
      </c>
      <c r="B121">
        <v>5700</v>
      </c>
      <c r="C121">
        <v>7700</v>
      </c>
      <c r="D121" t="s">
        <v>119</v>
      </c>
      <c r="E121" s="4">
        <v>1.8</v>
      </c>
      <c r="H121" t="s">
        <v>1</v>
      </c>
      <c r="I121">
        <v>54</v>
      </c>
      <c r="J121">
        <v>3</v>
      </c>
      <c r="K121">
        <f t="shared" si="9"/>
        <v>162</v>
      </c>
      <c r="L121">
        <f t="shared" si="10"/>
        <v>2</v>
      </c>
      <c r="M121">
        <f t="shared" si="11"/>
        <v>270</v>
      </c>
      <c r="N121">
        <f t="shared" si="12"/>
        <v>9</v>
      </c>
      <c r="O121" t="s">
        <v>382</v>
      </c>
    </row>
    <row r="122" spans="1:14" ht="13.5">
      <c r="A122">
        <v>1</v>
      </c>
      <c r="B122">
        <v>5800</v>
      </c>
      <c r="C122">
        <v>6800</v>
      </c>
      <c r="D122" t="s">
        <v>120</v>
      </c>
      <c r="E122" s="4">
        <v>1.65</v>
      </c>
      <c r="F122">
        <v>44</v>
      </c>
      <c r="G122">
        <f t="shared" si="13"/>
        <v>72</v>
      </c>
      <c r="H122" t="s">
        <v>26</v>
      </c>
      <c r="I122">
        <v>40</v>
      </c>
      <c r="J122">
        <v>4</v>
      </c>
      <c r="K122">
        <f t="shared" si="9"/>
        <v>160</v>
      </c>
      <c r="L122">
        <f t="shared" si="10"/>
        <v>2</v>
      </c>
      <c r="M122">
        <f t="shared" si="11"/>
        <v>240</v>
      </c>
      <c r="N122">
        <f t="shared" si="12"/>
        <v>10</v>
      </c>
    </row>
    <row r="123" spans="1:15" ht="13.5">
      <c r="A123">
        <v>1</v>
      </c>
      <c r="B123">
        <v>5800</v>
      </c>
      <c r="C123">
        <v>6800</v>
      </c>
      <c r="D123" t="s">
        <v>120</v>
      </c>
      <c r="E123" s="4">
        <v>1.65</v>
      </c>
      <c r="H123" t="s">
        <v>1</v>
      </c>
      <c r="I123">
        <v>72</v>
      </c>
      <c r="J123">
        <v>4</v>
      </c>
      <c r="K123">
        <f t="shared" si="9"/>
        <v>288</v>
      </c>
      <c r="L123">
        <f t="shared" si="10"/>
        <v>2</v>
      </c>
      <c r="M123">
        <f t="shared" si="11"/>
        <v>432</v>
      </c>
      <c r="N123">
        <f t="shared" si="12"/>
        <v>7</v>
      </c>
      <c r="O123" t="s">
        <v>382</v>
      </c>
    </row>
    <row r="124" spans="1:14" ht="13.5">
      <c r="A124">
        <v>1</v>
      </c>
      <c r="B124">
        <v>3000</v>
      </c>
      <c r="C124">
        <v>4800</v>
      </c>
      <c r="D124" t="s">
        <v>121</v>
      </c>
      <c r="E124" s="4">
        <v>1.8</v>
      </c>
      <c r="F124">
        <v>55</v>
      </c>
      <c r="G124">
        <f t="shared" si="13"/>
        <v>99</v>
      </c>
      <c r="H124" t="s">
        <v>26</v>
      </c>
      <c r="I124">
        <v>38</v>
      </c>
      <c r="J124">
        <v>6</v>
      </c>
      <c r="K124">
        <f t="shared" si="9"/>
        <v>228</v>
      </c>
      <c r="L124">
        <f t="shared" si="10"/>
        <v>4</v>
      </c>
      <c r="M124">
        <f t="shared" si="11"/>
        <v>380</v>
      </c>
      <c r="N124">
        <f t="shared" si="12"/>
        <v>14</v>
      </c>
    </row>
    <row r="125" spans="1:15" ht="13.5">
      <c r="A125">
        <v>1</v>
      </c>
      <c r="B125">
        <v>3000</v>
      </c>
      <c r="C125">
        <v>4800</v>
      </c>
      <c r="D125" t="s">
        <v>121</v>
      </c>
      <c r="E125" s="4">
        <v>1.8</v>
      </c>
      <c r="H125" t="s">
        <v>1</v>
      </c>
      <c r="I125">
        <v>42</v>
      </c>
      <c r="J125">
        <v>3</v>
      </c>
      <c r="K125">
        <f t="shared" si="9"/>
        <v>126</v>
      </c>
      <c r="L125">
        <f t="shared" si="10"/>
        <v>2</v>
      </c>
      <c r="M125">
        <f t="shared" si="11"/>
        <v>210</v>
      </c>
      <c r="N125">
        <f t="shared" si="12"/>
        <v>9</v>
      </c>
      <c r="O125" t="s">
        <v>382</v>
      </c>
    </row>
    <row r="126" spans="1:14" ht="13.5">
      <c r="A126">
        <v>1</v>
      </c>
      <c r="B126">
        <v>6500</v>
      </c>
      <c r="C126">
        <v>8800</v>
      </c>
      <c r="D126" t="s">
        <v>122</v>
      </c>
      <c r="E126" s="4">
        <v>1.7</v>
      </c>
      <c r="F126">
        <v>48</v>
      </c>
      <c r="G126">
        <f t="shared" si="13"/>
        <v>81</v>
      </c>
      <c r="H126" t="s">
        <v>31</v>
      </c>
      <c r="I126">
        <v>40</v>
      </c>
      <c r="J126">
        <v>6</v>
      </c>
      <c r="K126">
        <f t="shared" si="9"/>
        <v>240</v>
      </c>
      <c r="L126">
        <f t="shared" si="10"/>
        <v>4</v>
      </c>
      <c r="M126">
        <f t="shared" si="11"/>
        <v>400</v>
      </c>
      <c r="N126">
        <f t="shared" si="12"/>
        <v>14</v>
      </c>
    </row>
    <row r="127" spans="1:14" ht="13.5">
      <c r="A127">
        <v>1</v>
      </c>
      <c r="B127">
        <v>6500</v>
      </c>
      <c r="C127">
        <v>8800</v>
      </c>
      <c r="D127" t="s">
        <v>122</v>
      </c>
      <c r="E127" s="4">
        <v>1.7</v>
      </c>
      <c r="H127" t="s">
        <v>332</v>
      </c>
      <c r="I127">
        <v>20</v>
      </c>
      <c r="J127">
        <v>4</v>
      </c>
      <c r="K127">
        <f t="shared" si="9"/>
        <v>80</v>
      </c>
      <c r="L127">
        <f t="shared" si="10"/>
        <v>2</v>
      </c>
      <c r="M127">
        <f t="shared" si="11"/>
        <v>120</v>
      </c>
      <c r="N127">
        <f t="shared" si="12"/>
        <v>10</v>
      </c>
    </row>
    <row r="128" spans="1:15" ht="13.5">
      <c r="A128">
        <v>1</v>
      </c>
      <c r="B128">
        <v>6500</v>
      </c>
      <c r="C128">
        <v>8800</v>
      </c>
      <c r="D128" t="s">
        <v>122</v>
      </c>
      <c r="E128" s="4">
        <v>1.7</v>
      </c>
      <c r="H128" t="s">
        <v>28</v>
      </c>
      <c r="I128">
        <v>60</v>
      </c>
      <c r="J128">
        <v>4</v>
      </c>
      <c r="K128">
        <f t="shared" si="9"/>
        <v>240</v>
      </c>
      <c r="L128">
        <f t="shared" si="10"/>
        <v>2</v>
      </c>
      <c r="M128">
        <f t="shared" si="11"/>
        <v>360</v>
      </c>
      <c r="N128">
        <f t="shared" si="12"/>
        <v>7</v>
      </c>
      <c r="O128" t="s">
        <v>382</v>
      </c>
    </row>
    <row r="129" spans="1:14" ht="13.5">
      <c r="A129">
        <v>1</v>
      </c>
      <c r="B129">
        <v>5200</v>
      </c>
      <c r="C129">
        <v>7000</v>
      </c>
      <c r="D129" t="s">
        <v>123</v>
      </c>
      <c r="E129" s="4">
        <v>1.9</v>
      </c>
      <c r="F129">
        <v>52</v>
      </c>
      <c r="G129">
        <f t="shared" si="13"/>
        <v>98</v>
      </c>
      <c r="H129" t="s">
        <v>254</v>
      </c>
      <c r="I129">
        <v>72</v>
      </c>
      <c r="J129">
        <v>3</v>
      </c>
      <c r="K129">
        <f t="shared" si="9"/>
        <v>216</v>
      </c>
      <c r="L129">
        <f t="shared" si="10"/>
        <v>2</v>
      </c>
      <c r="M129">
        <f t="shared" si="11"/>
        <v>360</v>
      </c>
      <c r="N129">
        <f t="shared" si="12"/>
        <v>14</v>
      </c>
    </row>
    <row r="130" spans="1:14" ht="13.5">
      <c r="A130">
        <v>1</v>
      </c>
      <c r="B130">
        <v>5200</v>
      </c>
      <c r="C130">
        <v>7000</v>
      </c>
      <c r="D130" t="s">
        <v>292</v>
      </c>
      <c r="E130" s="4">
        <v>1.9</v>
      </c>
      <c r="F130">
        <v>42</v>
      </c>
      <c r="G130">
        <f t="shared" si="13"/>
        <v>79</v>
      </c>
      <c r="H130" t="s">
        <v>254</v>
      </c>
      <c r="I130">
        <v>72</v>
      </c>
      <c r="J130">
        <v>2</v>
      </c>
      <c r="K130">
        <f t="shared" si="9"/>
        <v>144</v>
      </c>
      <c r="L130">
        <f t="shared" si="10"/>
        <v>1</v>
      </c>
      <c r="M130">
        <f t="shared" si="11"/>
        <v>216</v>
      </c>
      <c r="N130">
        <f t="shared" si="12"/>
        <v>10</v>
      </c>
    </row>
    <row r="131" spans="1:14" ht="13.5">
      <c r="A131">
        <v>1</v>
      </c>
      <c r="B131">
        <v>4500</v>
      </c>
      <c r="C131">
        <v>5900</v>
      </c>
      <c r="D131" t="s">
        <v>124</v>
      </c>
      <c r="E131" s="4">
        <v>1.7</v>
      </c>
      <c r="F131">
        <v>47</v>
      </c>
      <c r="G131">
        <f t="shared" si="13"/>
        <v>79</v>
      </c>
      <c r="H131" t="s">
        <v>29</v>
      </c>
      <c r="I131">
        <v>36</v>
      </c>
      <c r="J131">
        <v>6</v>
      </c>
      <c r="K131">
        <f t="shared" si="9"/>
        <v>216</v>
      </c>
      <c r="L131">
        <f t="shared" si="10"/>
        <v>4</v>
      </c>
      <c r="M131">
        <f t="shared" si="11"/>
        <v>360</v>
      </c>
      <c r="N131">
        <f t="shared" si="12"/>
        <v>14</v>
      </c>
    </row>
    <row r="132" spans="1:15" ht="13.5">
      <c r="A132">
        <v>1</v>
      </c>
      <c r="B132">
        <v>4500</v>
      </c>
      <c r="C132">
        <v>5900</v>
      </c>
      <c r="D132" t="s">
        <v>124</v>
      </c>
      <c r="E132" s="4">
        <v>1.7</v>
      </c>
      <c r="H132" t="s">
        <v>397</v>
      </c>
      <c r="I132">
        <v>120</v>
      </c>
      <c r="J132">
        <v>2</v>
      </c>
      <c r="K132">
        <f t="shared" si="9"/>
        <v>240</v>
      </c>
      <c r="L132">
        <f t="shared" si="10"/>
        <v>1</v>
      </c>
      <c r="M132">
        <f t="shared" si="11"/>
        <v>360</v>
      </c>
      <c r="N132">
        <f t="shared" si="12"/>
        <v>7</v>
      </c>
      <c r="O132" t="s">
        <v>382</v>
      </c>
    </row>
    <row r="133" spans="1:14" ht="13.5">
      <c r="A133">
        <v>1</v>
      </c>
      <c r="B133">
        <v>4500</v>
      </c>
      <c r="C133">
        <v>5900</v>
      </c>
      <c r="D133" t="s">
        <v>125</v>
      </c>
      <c r="E133" s="4">
        <v>1.7</v>
      </c>
      <c r="F133">
        <v>47</v>
      </c>
      <c r="G133">
        <f t="shared" si="13"/>
        <v>79</v>
      </c>
      <c r="H133" t="s">
        <v>29</v>
      </c>
      <c r="I133">
        <v>36</v>
      </c>
      <c r="J133">
        <v>6</v>
      </c>
      <c r="K133">
        <f t="shared" si="9"/>
        <v>216</v>
      </c>
      <c r="L133">
        <f t="shared" si="10"/>
        <v>4</v>
      </c>
      <c r="M133">
        <f t="shared" si="11"/>
        <v>360</v>
      </c>
      <c r="N133">
        <f t="shared" si="12"/>
        <v>14</v>
      </c>
    </row>
    <row r="134" spans="1:15" ht="13.5">
      <c r="A134">
        <v>1</v>
      </c>
      <c r="B134">
        <v>4500</v>
      </c>
      <c r="C134">
        <v>5900</v>
      </c>
      <c r="D134" t="s">
        <v>125</v>
      </c>
      <c r="E134" s="4">
        <v>1.7</v>
      </c>
      <c r="G134">
        <f t="shared" si="13"/>
      </c>
      <c r="H134" t="s">
        <v>398</v>
      </c>
      <c r="I134">
        <v>120</v>
      </c>
      <c r="J134">
        <v>2</v>
      </c>
      <c r="K134">
        <f t="shared" si="9"/>
        <v>240</v>
      </c>
      <c r="L134">
        <f t="shared" si="10"/>
        <v>1</v>
      </c>
      <c r="M134">
        <f t="shared" si="11"/>
        <v>360</v>
      </c>
      <c r="N134">
        <f t="shared" si="12"/>
        <v>7</v>
      </c>
      <c r="O134" t="s">
        <v>382</v>
      </c>
    </row>
    <row r="135" spans="4:14" ht="13.5">
      <c r="D135" t="s">
        <v>471</v>
      </c>
      <c r="E135" s="4">
        <v>1.6</v>
      </c>
      <c r="F135">
        <v>40</v>
      </c>
      <c r="G135">
        <f t="shared" si="13"/>
        <v>64</v>
      </c>
      <c r="H135" t="s">
        <v>280</v>
      </c>
      <c r="I135">
        <v>24</v>
      </c>
      <c r="J135">
        <v>10</v>
      </c>
      <c r="K135">
        <f t="shared" si="9"/>
        <v>240</v>
      </c>
      <c r="L135">
        <f t="shared" si="10"/>
        <v>6</v>
      </c>
      <c r="M135">
        <f t="shared" si="11"/>
        <v>384</v>
      </c>
      <c r="N135">
        <f t="shared" si="12"/>
        <v>12</v>
      </c>
    </row>
    <row r="136" spans="1:14" ht="13.5">
      <c r="A136">
        <v>1</v>
      </c>
      <c r="B136">
        <v>22000</v>
      </c>
      <c r="C136">
        <v>10500</v>
      </c>
      <c r="D136" t="s">
        <v>126</v>
      </c>
      <c r="E136" s="4">
        <v>2</v>
      </c>
      <c r="F136">
        <v>66</v>
      </c>
      <c r="G136">
        <f t="shared" si="13"/>
        <v>132</v>
      </c>
      <c r="H136" t="s">
        <v>255</v>
      </c>
      <c r="I136">
        <v>30</v>
      </c>
      <c r="J136">
        <v>10</v>
      </c>
      <c r="K136">
        <f t="shared" si="9"/>
        <v>300</v>
      </c>
      <c r="L136">
        <f t="shared" si="10"/>
        <v>10</v>
      </c>
      <c r="M136">
        <f t="shared" si="11"/>
        <v>600</v>
      </c>
      <c r="N136">
        <f t="shared" si="12"/>
        <v>20</v>
      </c>
    </row>
    <row r="137" spans="1:15" ht="13.5">
      <c r="A137">
        <v>1</v>
      </c>
      <c r="B137">
        <v>22000</v>
      </c>
      <c r="C137">
        <v>10500</v>
      </c>
      <c r="D137" t="s">
        <v>126</v>
      </c>
      <c r="E137" s="4">
        <v>2</v>
      </c>
      <c r="H137" t="s">
        <v>28</v>
      </c>
      <c r="I137">
        <v>42</v>
      </c>
      <c r="J137">
        <v>4</v>
      </c>
      <c r="K137">
        <f t="shared" si="9"/>
        <v>168</v>
      </c>
      <c r="L137">
        <f t="shared" si="10"/>
        <v>4</v>
      </c>
      <c r="M137">
        <f t="shared" si="11"/>
        <v>336</v>
      </c>
      <c r="N137">
        <f t="shared" si="12"/>
        <v>14</v>
      </c>
      <c r="O137" t="s">
        <v>382</v>
      </c>
    </row>
    <row r="138" spans="1:14" ht="13.5">
      <c r="A138">
        <v>1</v>
      </c>
      <c r="B138">
        <v>4800</v>
      </c>
      <c r="C138">
        <v>7200</v>
      </c>
      <c r="D138" t="s">
        <v>128</v>
      </c>
      <c r="E138" s="4">
        <v>1.7</v>
      </c>
      <c r="F138">
        <v>48</v>
      </c>
      <c r="G138">
        <f t="shared" si="13"/>
        <v>81</v>
      </c>
      <c r="H138" t="s">
        <v>21</v>
      </c>
      <c r="I138">
        <v>30</v>
      </c>
      <c r="J138">
        <v>8</v>
      </c>
      <c r="K138">
        <f t="shared" si="9"/>
        <v>240</v>
      </c>
      <c r="L138">
        <f t="shared" si="10"/>
        <v>5</v>
      </c>
      <c r="M138">
        <f t="shared" si="11"/>
        <v>390</v>
      </c>
      <c r="N138">
        <f t="shared" si="12"/>
        <v>13</v>
      </c>
    </row>
    <row r="139" spans="1:15" ht="13.5">
      <c r="A139">
        <v>1</v>
      </c>
      <c r="B139">
        <v>4800</v>
      </c>
      <c r="C139">
        <v>7200</v>
      </c>
      <c r="D139" t="s">
        <v>128</v>
      </c>
      <c r="E139" s="4">
        <v>1.7</v>
      </c>
      <c r="H139" t="s">
        <v>24</v>
      </c>
      <c r="I139">
        <v>58</v>
      </c>
      <c r="J139">
        <v>3</v>
      </c>
      <c r="K139">
        <f t="shared" si="9"/>
        <v>174</v>
      </c>
      <c r="L139">
        <f t="shared" si="10"/>
        <v>2</v>
      </c>
      <c r="M139">
        <f t="shared" si="11"/>
        <v>290</v>
      </c>
      <c r="N139">
        <f t="shared" si="12"/>
        <v>9</v>
      </c>
      <c r="O139" t="s">
        <v>382</v>
      </c>
    </row>
    <row r="140" spans="1:14" ht="13.5">
      <c r="A140">
        <v>1</v>
      </c>
      <c r="B140">
        <v>12000</v>
      </c>
      <c r="C140">
        <v>18000</v>
      </c>
      <c r="D140" t="s">
        <v>129</v>
      </c>
      <c r="E140" s="4">
        <v>1.7</v>
      </c>
      <c r="F140">
        <v>60</v>
      </c>
      <c r="G140">
        <f t="shared" si="13"/>
        <v>102</v>
      </c>
      <c r="H140" t="s">
        <v>27</v>
      </c>
      <c r="I140">
        <v>28</v>
      </c>
      <c r="J140">
        <v>10</v>
      </c>
      <c r="K140">
        <f t="shared" si="9"/>
        <v>280</v>
      </c>
      <c r="L140">
        <f t="shared" si="10"/>
        <v>7</v>
      </c>
      <c r="M140">
        <f t="shared" si="11"/>
        <v>476</v>
      </c>
      <c r="N140">
        <f t="shared" si="12"/>
        <v>14</v>
      </c>
    </row>
    <row r="141" spans="1:15" ht="13.5">
      <c r="A141">
        <v>1</v>
      </c>
      <c r="B141">
        <v>12000</v>
      </c>
      <c r="C141">
        <v>18000</v>
      </c>
      <c r="D141" t="s">
        <v>129</v>
      </c>
      <c r="E141" s="4">
        <v>1.7</v>
      </c>
      <c r="H141" t="s">
        <v>28</v>
      </c>
      <c r="I141">
        <v>50</v>
      </c>
      <c r="J141">
        <v>4</v>
      </c>
      <c r="K141">
        <f t="shared" si="9"/>
        <v>200</v>
      </c>
      <c r="L141">
        <f t="shared" si="10"/>
        <v>2</v>
      </c>
      <c r="M141">
        <f t="shared" si="11"/>
        <v>300</v>
      </c>
      <c r="N141">
        <f t="shared" si="12"/>
        <v>7</v>
      </c>
      <c r="O141" t="s">
        <v>382</v>
      </c>
    </row>
    <row r="142" spans="1:14" ht="13.5">
      <c r="A142">
        <v>1</v>
      </c>
      <c r="B142">
        <v>900</v>
      </c>
      <c r="C142">
        <v>1350</v>
      </c>
      <c r="D142" t="s">
        <v>43</v>
      </c>
      <c r="E142" s="4">
        <v>1.6</v>
      </c>
      <c r="F142">
        <v>27</v>
      </c>
      <c r="G142">
        <f t="shared" si="13"/>
        <v>43</v>
      </c>
      <c r="H142" t="s">
        <v>231</v>
      </c>
      <c r="K142">
        <f t="shared" si="9"/>
      </c>
      <c r="L142">
        <f t="shared" si="10"/>
      </c>
      <c r="M142">
        <f t="shared" si="11"/>
      </c>
      <c r="N142">
        <f t="shared" si="12"/>
      </c>
    </row>
    <row r="143" spans="1:15" ht="13.5">
      <c r="A143">
        <v>1</v>
      </c>
      <c r="B143">
        <v>900</v>
      </c>
      <c r="C143">
        <v>1350</v>
      </c>
      <c r="D143" t="s">
        <v>43</v>
      </c>
      <c r="E143" s="4">
        <v>1.6</v>
      </c>
      <c r="G143">
        <f t="shared" si="13"/>
      </c>
      <c r="H143" t="s">
        <v>25</v>
      </c>
      <c r="I143">
        <v>20</v>
      </c>
      <c r="J143">
        <v>2</v>
      </c>
      <c r="K143">
        <f t="shared" si="9"/>
        <v>40</v>
      </c>
      <c r="L143">
        <f t="shared" si="10"/>
        <v>1</v>
      </c>
      <c r="M143">
        <f t="shared" si="11"/>
        <v>60</v>
      </c>
      <c r="N143">
        <f t="shared" si="12"/>
        <v>7</v>
      </c>
      <c r="O143" t="s">
        <v>382</v>
      </c>
    </row>
    <row r="144" spans="1:14" ht="13.5">
      <c r="A144">
        <v>1</v>
      </c>
      <c r="B144">
        <v>900</v>
      </c>
      <c r="C144">
        <v>1350</v>
      </c>
      <c r="D144" t="s">
        <v>410</v>
      </c>
      <c r="E144" s="4">
        <v>1.6</v>
      </c>
      <c r="F144">
        <v>27</v>
      </c>
      <c r="G144">
        <f t="shared" si="13"/>
        <v>43</v>
      </c>
      <c r="H144" t="s">
        <v>232</v>
      </c>
      <c r="I144">
        <v>12</v>
      </c>
      <c r="J144">
        <v>7</v>
      </c>
      <c r="K144">
        <f t="shared" si="9"/>
        <v>84</v>
      </c>
      <c r="L144">
        <f t="shared" si="10"/>
        <v>4</v>
      </c>
      <c r="M144">
        <f t="shared" si="11"/>
        <v>132</v>
      </c>
      <c r="N144">
        <f t="shared" si="12"/>
        <v>12</v>
      </c>
    </row>
    <row r="145" spans="1:15" ht="13.5">
      <c r="A145">
        <v>1</v>
      </c>
      <c r="B145">
        <v>900</v>
      </c>
      <c r="C145">
        <v>1350</v>
      </c>
      <c r="D145" t="s">
        <v>410</v>
      </c>
      <c r="E145" s="4">
        <v>1.6</v>
      </c>
      <c r="G145">
        <f t="shared" si="13"/>
      </c>
      <c r="H145" t="s">
        <v>25</v>
      </c>
      <c r="I145">
        <v>20</v>
      </c>
      <c r="J145">
        <v>2</v>
      </c>
      <c r="K145">
        <f t="shared" si="9"/>
        <v>40</v>
      </c>
      <c r="L145">
        <f t="shared" si="10"/>
        <v>1</v>
      </c>
      <c r="M145">
        <f t="shared" si="11"/>
        <v>60</v>
      </c>
      <c r="N145">
        <f t="shared" si="12"/>
        <v>7</v>
      </c>
      <c r="O145" t="s">
        <v>382</v>
      </c>
    </row>
    <row r="146" spans="1:14" ht="13.5">
      <c r="A146">
        <v>1</v>
      </c>
      <c r="B146">
        <v>920</v>
      </c>
      <c r="C146">
        <v>1450</v>
      </c>
      <c r="D146" t="s">
        <v>54</v>
      </c>
      <c r="E146" s="4">
        <v>1.6</v>
      </c>
      <c r="F146">
        <v>30</v>
      </c>
      <c r="G146">
        <f t="shared" si="13"/>
        <v>48</v>
      </c>
      <c r="H146" t="s">
        <v>228</v>
      </c>
      <c r="K146">
        <f t="shared" si="9"/>
      </c>
      <c r="L146">
        <f t="shared" si="10"/>
      </c>
      <c r="M146">
        <f t="shared" si="11"/>
      </c>
      <c r="N146">
        <f t="shared" si="12"/>
      </c>
    </row>
    <row r="147" spans="1:15" ht="13.5">
      <c r="A147">
        <v>1</v>
      </c>
      <c r="B147">
        <v>920</v>
      </c>
      <c r="C147">
        <v>1450</v>
      </c>
      <c r="D147" t="s">
        <v>404</v>
      </c>
      <c r="E147" s="4">
        <v>1.6</v>
      </c>
      <c r="H147" t="s">
        <v>401</v>
      </c>
      <c r="I147">
        <v>20</v>
      </c>
      <c r="J147">
        <v>3</v>
      </c>
      <c r="K147">
        <f t="shared" si="9"/>
        <v>60</v>
      </c>
      <c r="L147">
        <f t="shared" si="10"/>
        <v>1</v>
      </c>
      <c r="M147">
        <f t="shared" si="11"/>
        <v>80</v>
      </c>
      <c r="N147">
        <f t="shared" si="12"/>
        <v>5</v>
      </c>
      <c r="O147" t="s">
        <v>382</v>
      </c>
    </row>
    <row r="148" spans="1:14" ht="13.5">
      <c r="A148">
        <v>1</v>
      </c>
      <c r="B148">
        <v>950</v>
      </c>
      <c r="C148">
        <v>1350</v>
      </c>
      <c r="D148" t="s">
        <v>55</v>
      </c>
      <c r="E148" s="4">
        <v>1.6</v>
      </c>
      <c r="F148">
        <v>38</v>
      </c>
      <c r="G148">
        <f t="shared" si="13"/>
        <v>60</v>
      </c>
      <c r="H148" t="s">
        <v>257</v>
      </c>
      <c r="I148">
        <v>15</v>
      </c>
      <c r="J148">
        <v>6</v>
      </c>
      <c r="K148">
        <f t="shared" si="9"/>
        <v>90</v>
      </c>
      <c r="L148">
        <f t="shared" si="10"/>
        <v>3</v>
      </c>
      <c r="M148">
        <f t="shared" si="11"/>
        <v>135</v>
      </c>
      <c r="N148">
        <f t="shared" si="12"/>
        <v>10</v>
      </c>
    </row>
    <row r="149" spans="1:14" ht="13.5">
      <c r="A149">
        <v>1</v>
      </c>
      <c r="B149">
        <v>1200</v>
      </c>
      <c r="C149">
        <v>1600</v>
      </c>
      <c r="D149" t="s">
        <v>56</v>
      </c>
      <c r="E149" s="4">
        <v>1.7</v>
      </c>
      <c r="F149">
        <v>49</v>
      </c>
      <c r="G149">
        <f t="shared" si="13"/>
        <v>83</v>
      </c>
      <c r="H149" t="s">
        <v>257</v>
      </c>
      <c r="I149">
        <v>20</v>
      </c>
      <c r="J149">
        <v>8</v>
      </c>
      <c r="K149">
        <f t="shared" si="9"/>
        <v>160</v>
      </c>
      <c r="L149">
        <f t="shared" si="10"/>
        <v>5</v>
      </c>
      <c r="M149">
        <f t="shared" si="11"/>
        <v>260</v>
      </c>
      <c r="N149">
        <f t="shared" si="12"/>
        <v>13</v>
      </c>
    </row>
    <row r="150" spans="1:14" ht="13.5">
      <c r="A150">
        <v>1</v>
      </c>
      <c r="B150">
        <v>500</v>
      </c>
      <c r="C150">
        <v>650</v>
      </c>
      <c r="D150" t="s">
        <v>57</v>
      </c>
      <c r="E150" s="4">
        <v>1.45</v>
      </c>
      <c r="F150">
        <v>14</v>
      </c>
      <c r="G150">
        <f t="shared" si="13"/>
        <v>20</v>
      </c>
      <c r="H150" t="s">
        <v>224</v>
      </c>
      <c r="K150">
        <f t="shared" si="9"/>
      </c>
      <c r="L150">
        <f t="shared" si="10"/>
      </c>
      <c r="M150">
        <f t="shared" si="11"/>
      </c>
      <c r="N150">
        <f t="shared" si="12"/>
      </c>
    </row>
    <row r="151" spans="1:14" ht="13.5">
      <c r="A151">
        <v>1</v>
      </c>
      <c r="B151">
        <v>1150</v>
      </c>
      <c r="C151">
        <v>1900</v>
      </c>
      <c r="D151" t="s">
        <v>60</v>
      </c>
      <c r="E151" s="4">
        <v>1.65</v>
      </c>
      <c r="F151">
        <v>23</v>
      </c>
      <c r="G151">
        <f t="shared" si="13"/>
        <v>37</v>
      </c>
      <c r="H151" t="s">
        <v>258</v>
      </c>
      <c r="K151">
        <f t="shared" si="9"/>
      </c>
      <c r="L151">
        <f t="shared" si="10"/>
      </c>
      <c r="M151">
        <f t="shared" si="11"/>
      </c>
      <c r="N151">
        <f t="shared" si="12"/>
      </c>
    </row>
    <row r="152" spans="1:14" ht="13.5">
      <c r="A152">
        <v>1</v>
      </c>
      <c r="B152">
        <v>1500</v>
      </c>
      <c r="C152">
        <v>2500</v>
      </c>
      <c r="D152" t="s">
        <v>63</v>
      </c>
      <c r="E152" s="4">
        <v>1.6</v>
      </c>
      <c r="F152">
        <v>31</v>
      </c>
      <c r="G152">
        <f t="shared" si="13"/>
        <v>49</v>
      </c>
      <c r="H152" t="s">
        <v>259</v>
      </c>
      <c r="K152">
        <f t="shared" si="9"/>
      </c>
      <c r="L152">
        <f t="shared" si="10"/>
      </c>
      <c r="M152">
        <f t="shared" si="11"/>
      </c>
      <c r="N152">
        <f t="shared" si="12"/>
      </c>
    </row>
    <row r="153" spans="1:14" ht="13.5">
      <c r="A153">
        <v>1</v>
      </c>
      <c r="B153">
        <v>2300</v>
      </c>
      <c r="C153">
        <v>3600</v>
      </c>
      <c r="D153" t="s">
        <v>64</v>
      </c>
      <c r="E153" s="4">
        <v>1.65</v>
      </c>
      <c r="F153">
        <v>36</v>
      </c>
      <c r="G153">
        <f t="shared" si="13"/>
        <v>59</v>
      </c>
      <c r="H153" t="s">
        <v>260</v>
      </c>
      <c r="K153">
        <f t="shared" si="9"/>
      </c>
      <c r="L153">
        <f t="shared" si="10"/>
      </c>
      <c r="M153">
        <f t="shared" si="11"/>
      </c>
      <c r="N153">
        <f t="shared" si="12"/>
      </c>
    </row>
    <row r="154" spans="1:14" ht="13.5">
      <c r="A154">
        <v>1</v>
      </c>
      <c r="B154">
        <v>900</v>
      </c>
      <c r="C154">
        <v>1500</v>
      </c>
      <c r="D154" t="s">
        <v>65</v>
      </c>
      <c r="E154" s="4">
        <v>1.5</v>
      </c>
      <c r="F154">
        <v>16</v>
      </c>
      <c r="G154">
        <f t="shared" si="13"/>
        <v>24</v>
      </c>
      <c r="H154" t="s">
        <v>235</v>
      </c>
      <c r="K154">
        <f t="shared" si="9"/>
      </c>
      <c r="L154">
        <f t="shared" si="10"/>
      </c>
      <c r="M154">
        <f t="shared" si="11"/>
      </c>
      <c r="N154">
        <f t="shared" si="12"/>
      </c>
    </row>
    <row r="155" spans="1:14" ht="13.5">
      <c r="A155">
        <v>1</v>
      </c>
      <c r="B155">
        <v>1100</v>
      </c>
      <c r="C155">
        <v>2000</v>
      </c>
      <c r="D155" t="s">
        <v>68</v>
      </c>
      <c r="E155" s="4">
        <v>1.5</v>
      </c>
      <c r="F155">
        <v>20</v>
      </c>
      <c r="G155">
        <f t="shared" si="13"/>
        <v>30</v>
      </c>
      <c r="H155" t="s">
        <v>235</v>
      </c>
      <c r="K155">
        <f t="shared" si="9"/>
      </c>
      <c r="L155">
        <f t="shared" si="10"/>
      </c>
      <c r="M155">
        <f t="shared" si="11"/>
      </c>
      <c r="N155">
        <f t="shared" si="12"/>
      </c>
    </row>
    <row r="156" spans="1:14" ht="13.5">
      <c r="A156">
        <v>1</v>
      </c>
      <c r="B156">
        <v>2000</v>
      </c>
      <c r="C156">
        <v>3350</v>
      </c>
      <c r="D156" t="s">
        <v>71</v>
      </c>
      <c r="E156" s="4">
        <v>1.7</v>
      </c>
      <c r="F156">
        <v>29</v>
      </c>
      <c r="G156">
        <f t="shared" si="13"/>
        <v>49</v>
      </c>
      <c r="H156" t="s">
        <v>261</v>
      </c>
      <c r="K156">
        <f t="shared" si="9"/>
      </c>
      <c r="L156">
        <f t="shared" si="10"/>
      </c>
      <c r="M156">
        <f t="shared" si="11"/>
      </c>
      <c r="N156">
        <f t="shared" si="12"/>
      </c>
    </row>
    <row r="157" spans="1:14" ht="13.5">
      <c r="A157">
        <v>1</v>
      </c>
      <c r="B157">
        <v>1550</v>
      </c>
      <c r="C157">
        <v>2500</v>
      </c>
      <c r="D157" t="s">
        <v>78</v>
      </c>
      <c r="E157" s="4">
        <v>1.65</v>
      </c>
      <c r="F157">
        <v>26</v>
      </c>
      <c r="G157">
        <f t="shared" si="13"/>
        <v>42</v>
      </c>
      <c r="H157" t="s">
        <v>9</v>
      </c>
      <c r="I157">
        <v>20</v>
      </c>
      <c r="J157">
        <v>7</v>
      </c>
      <c r="K157">
        <f t="shared" si="9"/>
        <v>140</v>
      </c>
      <c r="L157">
        <f t="shared" si="10"/>
        <v>4</v>
      </c>
      <c r="M157">
        <f t="shared" si="11"/>
        <v>220</v>
      </c>
      <c r="N157">
        <f t="shared" si="12"/>
        <v>12</v>
      </c>
    </row>
    <row r="158" spans="1:15" ht="13.5">
      <c r="A158">
        <v>1</v>
      </c>
      <c r="B158">
        <v>1550</v>
      </c>
      <c r="C158">
        <v>2500</v>
      </c>
      <c r="D158" t="s">
        <v>78</v>
      </c>
      <c r="E158" s="4">
        <v>1.65</v>
      </c>
      <c r="H158" t="s">
        <v>16</v>
      </c>
      <c r="I158">
        <v>36</v>
      </c>
      <c r="J158">
        <v>3</v>
      </c>
      <c r="K158">
        <f t="shared" si="9"/>
        <v>108</v>
      </c>
      <c r="L158">
        <f t="shared" si="10"/>
        <v>1</v>
      </c>
      <c r="M158">
        <f t="shared" si="11"/>
        <v>144</v>
      </c>
      <c r="N158">
        <f t="shared" si="12"/>
        <v>5</v>
      </c>
      <c r="O158" t="s">
        <v>382</v>
      </c>
    </row>
    <row r="159" spans="1:14" ht="13.5">
      <c r="A159">
        <v>1</v>
      </c>
      <c r="B159">
        <v>1600</v>
      </c>
      <c r="C159">
        <v>2400</v>
      </c>
      <c r="D159" t="s">
        <v>80</v>
      </c>
      <c r="E159" s="4">
        <v>1.75</v>
      </c>
      <c r="F159">
        <v>28</v>
      </c>
      <c r="G159">
        <f t="shared" si="13"/>
        <v>49</v>
      </c>
      <c r="H159" t="s">
        <v>247</v>
      </c>
      <c r="K159">
        <f t="shared" si="9"/>
      </c>
      <c r="L159">
        <f t="shared" si="10"/>
      </c>
      <c r="M159">
        <f t="shared" si="11"/>
      </c>
      <c r="N159">
        <f t="shared" si="12"/>
      </c>
    </row>
    <row r="160" spans="1:15" ht="13.5">
      <c r="A160">
        <v>1</v>
      </c>
      <c r="B160">
        <v>1600</v>
      </c>
      <c r="C160">
        <v>2400</v>
      </c>
      <c r="D160" t="s">
        <v>80</v>
      </c>
      <c r="E160" s="4">
        <v>1.75</v>
      </c>
      <c r="H160" t="s">
        <v>16</v>
      </c>
      <c r="I160">
        <v>36</v>
      </c>
      <c r="J160">
        <v>3</v>
      </c>
      <c r="K160">
        <f t="shared" si="9"/>
        <v>108</v>
      </c>
      <c r="L160">
        <f t="shared" si="10"/>
        <v>2</v>
      </c>
      <c r="M160">
        <f t="shared" si="11"/>
        <v>180</v>
      </c>
      <c r="N160">
        <f t="shared" si="12"/>
        <v>9</v>
      </c>
      <c r="O160" t="s">
        <v>382</v>
      </c>
    </row>
    <row r="161" spans="1:14" ht="13.5">
      <c r="A161">
        <v>1</v>
      </c>
      <c r="B161">
        <v>1650</v>
      </c>
      <c r="C161">
        <v>2800</v>
      </c>
      <c r="D161" t="s">
        <v>81</v>
      </c>
      <c r="E161" s="4">
        <v>1.65</v>
      </c>
      <c r="F161">
        <v>20</v>
      </c>
      <c r="G161">
        <f t="shared" si="13"/>
        <v>33</v>
      </c>
      <c r="H161" t="s">
        <v>227</v>
      </c>
      <c r="I161">
        <v>24</v>
      </c>
      <c r="J161">
        <v>7</v>
      </c>
      <c r="K161">
        <f t="shared" si="9"/>
        <v>168</v>
      </c>
      <c r="L161">
        <f t="shared" si="10"/>
        <v>4</v>
      </c>
      <c r="M161">
        <f t="shared" si="11"/>
        <v>264</v>
      </c>
      <c r="N161">
        <f t="shared" si="12"/>
        <v>12</v>
      </c>
    </row>
    <row r="162" spans="1:14" ht="13.5">
      <c r="A162">
        <v>1</v>
      </c>
      <c r="B162">
        <v>1750</v>
      </c>
      <c r="C162">
        <v>2800</v>
      </c>
      <c r="D162" t="s">
        <v>83</v>
      </c>
      <c r="E162" s="4">
        <v>1.7</v>
      </c>
      <c r="F162">
        <v>27</v>
      </c>
      <c r="G162">
        <f t="shared" si="13"/>
        <v>45</v>
      </c>
      <c r="H162" t="s">
        <v>9</v>
      </c>
      <c r="I162">
        <v>26</v>
      </c>
      <c r="J162">
        <v>6</v>
      </c>
      <c r="K162">
        <f t="shared" si="9"/>
        <v>156</v>
      </c>
      <c r="L162">
        <f t="shared" si="10"/>
        <v>4</v>
      </c>
      <c r="M162">
        <f t="shared" si="11"/>
        <v>260</v>
      </c>
      <c r="N162">
        <f t="shared" si="12"/>
        <v>14</v>
      </c>
    </row>
    <row r="163" spans="1:15" ht="13.5">
      <c r="A163">
        <v>1</v>
      </c>
      <c r="B163">
        <v>1750</v>
      </c>
      <c r="C163">
        <v>2800</v>
      </c>
      <c r="D163" t="s">
        <v>83</v>
      </c>
      <c r="E163" s="4">
        <v>1.7</v>
      </c>
      <c r="H163" t="s">
        <v>1</v>
      </c>
      <c r="I163">
        <v>36</v>
      </c>
      <c r="J163">
        <v>3</v>
      </c>
      <c r="K163">
        <f t="shared" si="9"/>
        <v>108</v>
      </c>
      <c r="L163">
        <f t="shared" si="10"/>
        <v>2</v>
      </c>
      <c r="M163">
        <f t="shared" si="11"/>
        <v>180</v>
      </c>
      <c r="N163">
        <f t="shared" si="12"/>
        <v>9</v>
      </c>
      <c r="O163" t="s">
        <v>382</v>
      </c>
    </row>
    <row r="164" spans="1:14" ht="13.5">
      <c r="A164">
        <v>1</v>
      </c>
      <c r="B164">
        <v>2000</v>
      </c>
      <c r="C164">
        <v>3200</v>
      </c>
      <c r="D164" t="s">
        <v>84</v>
      </c>
      <c r="E164" s="4">
        <v>1.6</v>
      </c>
      <c r="F164">
        <v>32</v>
      </c>
      <c r="G164">
        <f t="shared" si="13"/>
        <v>51</v>
      </c>
      <c r="H164" t="s">
        <v>21</v>
      </c>
      <c r="I164">
        <v>16</v>
      </c>
      <c r="J164">
        <v>6</v>
      </c>
      <c r="K164">
        <f t="shared" si="9"/>
        <v>96</v>
      </c>
      <c r="L164">
        <f t="shared" si="10"/>
        <v>3</v>
      </c>
      <c r="M164">
        <f t="shared" si="11"/>
        <v>144</v>
      </c>
      <c r="N164">
        <f t="shared" si="12"/>
        <v>10</v>
      </c>
    </row>
    <row r="165" spans="1:14" ht="13.5">
      <c r="A165">
        <v>1</v>
      </c>
      <c r="B165">
        <v>1600</v>
      </c>
      <c r="C165">
        <v>2700</v>
      </c>
      <c r="D165" t="s">
        <v>85</v>
      </c>
      <c r="E165" s="4">
        <v>1.7</v>
      </c>
      <c r="F165">
        <v>25</v>
      </c>
      <c r="G165">
        <f t="shared" si="13"/>
        <v>42</v>
      </c>
      <c r="H165" t="s">
        <v>239</v>
      </c>
      <c r="I165">
        <v>8</v>
      </c>
      <c r="J165">
        <v>12</v>
      </c>
      <c r="K165">
        <f t="shared" si="9"/>
        <v>96</v>
      </c>
      <c r="L165">
        <f t="shared" si="10"/>
        <v>8</v>
      </c>
      <c r="M165">
        <f t="shared" si="11"/>
        <v>160</v>
      </c>
      <c r="N165">
        <f t="shared" si="12"/>
        <v>14</v>
      </c>
    </row>
    <row r="166" spans="1:15" ht="13.5">
      <c r="A166">
        <v>1</v>
      </c>
      <c r="B166">
        <v>1600</v>
      </c>
      <c r="C166">
        <v>2700</v>
      </c>
      <c r="D166" t="s">
        <v>85</v>
      </c>
      <c r="E166" s="4">
        <v>1.7</v>
      </c>
      <c r="H166" t="s">
        <v>1</v>
      </c>
      <c r="I166">
        <v>38</v>
      </c>
      <c r="J166">
        <v>4</v>
      </c>
      <c r="K166">
        <f t="shared" si="9"/>
        <v>152</v>
      </c>
      <c r="L166">
        <f t="shared" si="10"/>
        <v>2</v>
      </c>
      <c r="M166">
        <f t="shared" si="11"/>
        <v>228</v>
      </c>
      <c r="N166">
        <f t="shared" si="12"/>
        <v>7</v>
      </c>
      <c r="O166" t="s">
        <v>382</v>
      </c>
    </row>
    <row r="167" spans="1:14" ht="13.5">
      <c r="A167">
        <v>1</v>
      </c>
      <c r="B167">
        <v>2000</v>
      </c>
      <c r="C167">
        <v>2500</v>
      </c>
      <c r="D167" t="s">
        <v>87</v>
      </c>
      <c r="E167" s="4">
        <v>1.7</v>
      </c>
      <c r="F167">
        <v>29</v>
      </c>
      <c r="G167">
        <f>IF($F167="","",ROUNDDOWN($F167*$E168,0))</f>
        <v>49</v>
      </c>
      <c r="H167" t="s">
        <v>262</v>
      </c>
      <c r="K167">
        <f t="shared" si="9"/>
      </c>
      <c r="L167">
        <f t="shared" si="10"/>
      </c>
      <c r="M167">
        <f t="shared" si="11"/>
      </c>
      <c r="N167">
        <f t="shared" si="12"/>
      </c>
    </row>
    <row r="168" spans="1:15" ht="13.5">
      <c r="A168">
        <v>1</v>
      </c>
      <c r="B168">
        <v>2000</v>
      </c>
      <c r="C168">
        <v>2500</v>
      </c>
      <c r="D168" t="s">
        <v>87</v>
      </c>
      <c r="E168" s="4">
        <v>1.7</v>
      </c>
      <c r="H168" t="s">
        <v>7</v>
      </c>
      <c r="I168">
        <v>74</v>
      </c>
      <c r="J168">
        <v>2</v>
      </c>
      <c r="K168">
        <f t="shared" si="9"/>
        <v>148</v>
      </c>
      <c r="L168">
        <f t="shared" si="10"/>
        <v>1</v>
      </c>
      <c r="M168">
        <f t="shared" si="11"/>
        <v>222</v>
      </c>
      <c r="N168">
        <f t="shared" si="12"/>
        <v>7</v>
      </c>
      <c r="O168" t="s">
        <v>382</v>
      </c>
    </row>
    <row r="169" spans="1:14" ht="13.5">
      <c r="A169">
        <v>1</v>
      </c>
      <c r="B169">
        <v>1950</v>
      </c>
      <c r="C169">
        <v>3150</v>
      </c>
      <c r="D169" t="s">
        <v>88</v>
      </c>
      <c r="E169" s="4">
        <v>1.4</v>
      </c>
      <c r="F169">
        <v>17</v>
      </c>
      <c r="G169">
        <f t="shared" si="13"/>
        <v>23</v>
      </c>
      <c r="H169" t="s">
        <v>30</v>
      </c>
      <c r="I169">
        <v>18</v>
      </c>
      <c r="J169">
        <v>6</v>
      </c>
      <c r="K169">
        <f t="shared" si="9"/>
        <v>108</v>
      </c>
      <c r="L169">
        <f t="shared" si="10"/>
        <v>2</v>
      </c>
      <c r="M169">
        <f t="shared" si="11"/>
        <v>144</v>
      </c>
      <c r="N169">
        <f t="shared" si="12"/>
        <v>7</v>
      </c>
    </row>
    <row r="170" spans="1:14" ht="13.5">
      <c r="A170">
        <v>1</v>
      </c>
      <c r="B170">
        <v>1950</v>
      </c>
      <c r="C170">
        <v>3150</v>
      </c>
      <c r="D170" t="s">
        <v>88</v>
      </c>
      <c r="E170" s="4">
        <v>1.4</v>
      </c>
      <c r="H170" t="s">
        <v>17</v>
      </c>
      <c r="I170">
        <v>16</v>
      </c>
      <c r="J170">
        <v>3</v>
      </c>
      <c r="K170">
        <f t="shared" si="9"/>
        <v>48</v>
      </c>
      <c r="L170">
        <f t="shared" si="10"/>
        <v>1</v>
      </c>
      <c r="M170">
        <f t="shared" si="11"/>
        <v>64</v>
      </c>
      <c r="N170">
        <f t="shared" si="12"/>
        <v>7</v>
      </c>
    </row>
    <row r="171" spans="1:15" ht="13.5">
      <c r="A171">
        <v>1</v>
      </c>
      <c r="B171">
        <v>1950</v>
      </c>
      <c r="C171">
        <v>3150</v>
      </c>
      <c r="D171" t="s">
        <v>88</v>
      </c>
      <c r="E171" s="4">
        <v>1.4</v>
      </c>
      <c r="H171" t="s">
        <v>1</v>
      </c>
      <c r="K171">
        <f t="shared" si="9"/>
      </c>
      <c r="L171">
        <f t="shared" si="10"/>
      </c>
      <c r="M171">
        <f t="shared" si="11"/>
      </c>
      <c r="N171">
        <f t="shared" si="12"/>
      </c>
      <c r="O171" t="s">
        <v>382</v>
      </c>
    </row>
    <row r="172" spans="1:14" ht="13.5">
      <c r="A172">
        <v>1</v>
      </c>
      <c r="B172">
        <v>1680</v>
      </c>
      <c r="C172">
        <v>2650</v>
      </c>
      <c r="D172" t="s">
        <v>90</v>
      </c>
      <c r="E172" s="4">
        <v>1.7</v>
      </c>
      <c r="F172">
        <v>26</v>
      </c>
      <c r="G172">
        <f t="shared" si="13"/>
        <v>44</v>
      </c>
      <c r="H172" t="s">
        <v>241</v>
      </c>
      <c r="K172">
        <f t="shared" si="9"/>
      </c>
      <c r="L172">
        <f t="shared" si="10"/>
      </c>
      <c r="M172">
        <f t="shared" si="11"/>
      </c>
      <c r="N172">
        <f t="shared" si="12"/>
      </c>
    </row>
    <row r="173" spans="1:14" ht="13.5">
      <c r="A173">
        <v>1</v>
      </c>
      <c r="B173">
        <v>2200</v>
      </c>
      <c r="C173">
        <v>3500</v>
      </c>
      <c r="D173" t="s">
        <v>91</v>
      </c>
      <c r="E173" s="4">
        <v>1.6</v>
      </c>
      <c r="F173">
        <v>37</v>
      </c>
      <c r="G173">
        <f t="shared" si="13"/>
        <v>59</v>
      </c>
      <c r="H173" t="s">
        <v>241</v>
      </c>
      <c r="K173">
        <f t="shared" si="9"/>
      </c>
      <c r="L173">
        <f t="shared" si="10"/>
      </c>
      <c r="M173">
        <f t="shared" si="11"/>
      </c>
      <c r="N173">
        <f t="shared" si="12"/>
      </c>
    </row>
    <row r="174" spans="1:14" ht="13.5">
      <c r="A174">
        <v>1</v>
      </c>
      <c r="B174">
        <v>2250</v>
      </c>
      <c r="C174">
        <v>4500</v>
      </c>
      <c r="D174" t="s">
        <v>93</v>
      </c>
      <c r="E174" s="4">
        <v>1.6</v>
      </c>
      <c r="F174">
        <v>13</v>
      </c>
      <c r="G174">
        <f t="shared" si="13"/>
        <v>20</v>
      </c>
      <c r="H174" t="s">
        <v>263</v>
      </c>
      <c r="K174">
        <f t="shared" si="9"/>
      </c>
      <c r="L174">
        <f t="shared" si="10"/>
      </c>
      <c r="M174">
        <f t="shared" si="11"/>
      </c>
      <c r="N174">
        <f t="shared" si="12"/>
      </c>
    </row>
    <row r="175" spans="1:14" ht="13.5">
      <c r="A175">
        <v>1</v>
      </c>
      <c r="B175">
        <v>2200</v>
      </c>
      <c r="C175">
        <v>3500</v>
      </c>
      <c r="D175" t="s">
        <v>94</v>
      </c>
      <c r="E175" s="4">
        <v>1.8</v>
      </c>
      <c r="F175">
        <v>43</v>
      </c>
      <c r="G175">
        <f t="shared" si="13"/>
        <v>77</v>
      </c>
      <c r="H175" t="s">
        <v>15</v>
      </c>
      <c r="I175">
        <v>32</v>
      </c>
      <c r="J175">
        <v>5</v>
      </c>
      <c r="K175">
        <f t="shared" si="9"/>
        <v>160</v>
      </c>
      <c r="L175">
        <f t="shared" si="10"/>
        <v>4</v>
      </c>
      <c r="M175">
        <f t="shared" si="11"/>
        <v>288</v>
      </c>
      <c r="N175">
        <f t="shared" si="12"/>
        <v>16</v>
      </c>
    </row>
    <row r="176" spans="1:15" ht="13.5">
      <c r="A176">
        <v>1</v>
      </c>
      <c r="B176">
        <v>2200</v>
      </c>
      <c r="C176">
        <v>3500</v>
      </c>
      <c r="D176" t="s">
        <v>94</v>
      </c>
      <c r="E176" s="4">
        <v>1.8</v>
      </c>
      <c r="H176" t="s">
        <v>1</v>
      </c>
      <c r="I176">
        <v>45</v>
      </c>
      <c r="J176">
        <v>3</v>
      </c>
      <c r="K176">
        <f t="shared" si="9"/>
        <v>135</v>
      </c>
      <c r="L176">
        <f t="shared" si="10"/>
        <v>2</v>
      </c>
      <c r="M176">
        <f t="shared" si="11"/>
        <v>225</v>
      </c>
      <c r="N176">
        <f t="shared" si="12"/>
        <v>9</v>
      </c>
      <c r="O176" t="s">
        <v>382</v>
      </c>
    </row>
    <row r="177" spans="1:14" ht="13.5">
      <c r="A177">
        <v>1</v>
      </c>
      <c r="B177">
        <v>1200</v>
      </c>
      <c r="C177">
        <v>2000</v>
      </c>
      <c r="D177" t="s">
        <v>100</v>
      </c>
      <c r="E177" s="4">
        <v>1.6</v>
      </c>
      <c r="F177">
        <v>23</v>
      </c>
      <c r="G177">
        <f t="shared" si="13"/>
        <v>36</v>
      </c>
      <c r="H177" t="s">
        <v>264</v>
      </c>
      <c r="K177">
        <f t="shared" si="9"/>
      </c>
      <c r="L177">
        <f t="shared" si="10"/>
      </c>
      <c r="M177">
        <f t="shared" si="11"/>
      </c>
      <c r="N177">
        <f t="shared" si="12"/>
      </c>
    </row>
    <row r="178" spans="1:14" ht="13.5">
      <c r="A178">
        <v>1</v>
      </c>
      <c r="B178">
        <v>1750</v>
      </c>
      <c r="C178">
        <v>3500</v>
      </c>
      <c r="D178" t="s">
        <v>102</v>
      </c>
      <c r="E178" s="4">
        <v>1.6</v>
      </c>
      <c r="F178">
        <v>14</v>
      </c>
      <c r="G178">
        <f t="shared" si="13"/>
        <v>22</v>
      </c>
      <c r="H178" t="s">
        <v>265</v>
      </c>
      <c r="K178">
        <f t="shared" si="9"/>
      </c>
      <c r="L178">
        <f t="shared" si="10"/>
      </c>
      <c r="M178">
        <f t="shared" si="11"/>
      </c>
      <c r="N178">
        <f t="shared" si="12"/>
      </c>
    </row>
    <row r="179" spans="1:14" ht="13.5">
      <c r="A179">
        <v>1</v>
      </c>
      <c r="B179">
        <v>4500</v>
      </c>
      <c r="C179">
        <v>6000</v>
      </c>
      <c r="D179" t="s">
        <v>103</v>
      </c>
      <c r="E179" s="4">
        <v>1.8</v>
      </c>
      <c r="F179">
        <v>40</v>
      </c>
      <c r="G179">
        <f t="shared" si="13"/>
        <v>72</v>
      </c>
      <c r="H179" t="s">
        <v>5</v>
      </c>
      <c r="I179">
        <v>38</v>
      </c>
      <c r="J179">
        <v>4</v>
      </c>
      <c r="K179">
        <f t="shared" si="9"/>
        <v>152</v>
      </c>
      <c r="L179">
        <f t="shared" si="10"/>
        <v>3</v>
      </c>
      <c r="M179">
        <f t="shared" si="11"/>
        <v>266</v>
      </c>
      <c r="N179">
        <f t="shared" si="12"/>
        <v>15</v>
      </c>
    </row>
    <row r="180" spans="1:14" ht="13.5">
      <c r="A180">
        <v>1</v>
      </c>
      <c r="B180">
        <v>5800</v>
      </c>
      <c r="C180">
        <v>8500</v>
      </c>
      <c r="D180" t="s">
        <v>104</v>
      </c>
      <c r="E180" s="4">
        <v>1.7</v>
      </c>
      <c r="F180">
        <v>32</v>
      </c>
      <c r="G180">
        <f t="shared" si="13"/>
        <v>54</v>
      </c>
      <c r="H180" t="s">
        <v>5</v>
      </c>
      <c r="I180">
        <v>38</v>
      </c>
      <c r="J180">
        <v>4</v>
      </c>
      <c r="K180">
        <f t="shared" si="9"/>
        <v>152</v>
      </c>
      <c r="L180">
        <f t="shared" si="10"/>
        <v>2</v>
      </c>
      <c r="M180">
        <f t="shared" si="11"/>
        <v>228</v>
      </c>
      <c r="N180">
        <f t="shared" si="12"/>
        <v>10</v>
      </c>
    </row>
    <row r="182" spans="1:16" ht="13.5">
      <c r="A182" s="1" t="s">
        <v>144</v>
      </c>
      <c r="B182" s="1" t="s">
        <v>105</v>
      </c>
      <c r="C182" s="1" t="s">
        <v>106</v>
      </c>
      <c r="D182" s="1" t="s">
        <v>137</v>
      </c>
      <c r="E182" s="3" t="s">
        <v>142</v>
      </c>
      <c r="F182" s="1" t="s">
        <v>14</v>
      </c>
      <c r="G182" s="1" t="s">
        <v>143</v>
      </c>
      <c r="H182" s="1" t="s">
        <v>3</v>
      </c>
      <c r="I182" s="1" t="s">
        <v>138</v>
      </c>
      <c r="J182" s="1" t="s">
        <v>139</v>
      </c>
      <c r="K182" s="1" t="s">
        <v>140</v>
      </c>
      <c r="L182" s="1" t="s">
        <v>141</v>
      </c>
      <c r="M182" s="1" t="s">
        <v>140</v>
      </c>
      <c r="N182" s="1" t="s">
        <v>383</v>
      </c>
      <c r="O182" s="1" t="s">
        <v>381</v>
      </c>
      <c r="P182" s="1" t="s">
        <v>500</v>
      </c>
    </row>
    <row r="183" spans="1:14" ht="13.5">
      <c r="A183">
        <v>1</v>
      </c>
      <c r="D183" t="s">
        <v>2</v>
      </c>
      <c r="E183" s="2">
        <v>1.15</v>
      </c>
      <c r="F183">
        <v>45</v>
      </c>
      <c r="G183">
        <f>IF($F183="","",ROUNDDOWN($F183*$E183,0))</f>
        <v>51</v>
      </c>
      <c r="H183" t="s">
        <v>0</v>
      </c>
      <c r="I183">
        <v>31</v>
      </c>
      <c r="J183">
        <v>8</v>
      </c>
      <c r="K183">
        <f>IF($I183*$J183=0,"",$I183*$J183)</f>
        <v>248</v>
      </c>
      <c r="L183">
        <f>IF($J183="","",ROUNDDOWN($J183*$E183,0)-$J183)</f>
        <v>1</v>
      </c>
      <c r="M183">
        <f>IF($L183=0,"",IF($L183="","",$K183+$I183*$L183))</f>
        <v>279</v>
      </c>
      <c r="N183">
        <f aca="true" t="shared" si="14" ref="N183:N262">IF($J183="","",IF($L183=0,"",IF($O183="格闘",ROUNDUP($L183/$J183*1000/75,0),ROUNDUP($L183/$J183*20,0))))</f>
        <v>3</v>
      </c>
    </row>
    <row r="184" spans="1:15" ht="13.5">
      <c r="A184">
        <v>1</v>
      </c>
      <c r="D184" t="s">
        <v>2</v>
      </c>
      <c r="E184" s="2">
        <v>1.15</v>
      </c>
      <c r="G184">
        <f aca="true" t="shared" si="15" ref="G184:G222">IF($F184="","",ROUNDDOWN($F184*$E184,0))</f>
      </c>
      <c r="H184" t="s">
        <v>1</v>
      </c>
      <c r="I184">
        <v>50</v>
      </c>
      <c r="J184">
        <v>4</v>
      </c>
      <c r="K184">
        <f aca="true" t="shared" si="16" ref="K184:K263">IF($I184*$J184=0,"",$I184*$J184)</f>
        <v>200</v>
      </c>
      <c r="L184">
        <f aca="true" t="shared" si="17" ref="L184:L263">IF($J184="","",ROUNDDOWN($J184*$E184,0)-$J184)</f>
        <v>0</v>
      </c>
      <c r="M184">
        <f aca="true" t="shared" si="18" ref="M184:M263">IF($L184=0,"",IF($L184="","",$K184+$I184*$L184))</f>
      </c>
      <c r="N184">
        <f t="shared" si="14"/>
      </c>
      <c r="O184" t="s">
        <v>382</v>
      </c>
    </row>
    <row r="185" spans="1:14" ht="13.5">
      <c r="A185">
        <v>1</v>
      </c>
      <c r="D185" t="s">
        <v>8</v>
      </c>
      <c r="E185" s="2">
        <v>1.15</v>
      </c>
      <c r="F185">
        <v>35</v>
      </c>
      <c r="G185">
        <f t="shared" si="15"/>
        <v>40</v>
      </c>
      <c r="H185" t="s">
        <v>0</v>
      </c>
      <c r="I185">
        <v>31</v>
      </c>
      <c r="J185">
        <v>6</v>
      </c>
      <c r="K185">
        <f t="shared" si="16"/>
        <v>186</v>
      </c>
      <c r="L185">
        <f t="shared" si="17"/>
        <v>0</v>
      </c>
      <c r="M185">
        <f t="shared" si="18"/>
      </c>
      <c r="N185">
        <f t="shared" si="14"/>
      </c>
    </row>
    <row r="186" spans="1:14" ht="13.5">
      <c r="A186">
        <v>1</v>
      </c>
      <c r="D186" t="s">
        <v>2</v>
      </c>
      <c r="E186" s="2">
        <v>1.65</v>
      </c>
      <c r="F186">
        <v>45</v>
      </c>
      <c r="G186">
        <f t="shared" si="15"/>
        <v>74</v>
      </c>
      <c r="H186" t="s">
        <v>0</v>
      </c>
      <c r="I186">
        <v>31</v>
      </c>
      <c r="J186">
        <v>8</v>
      </c>
      <c r="K186">
        <f t="shared" si="16"/>
        <v>248</v>
      </c>
      <c r="L186">
        <f t="shared" si="17"/>
        <v>5</v>
      </c>
      <c r="M186">
        <f t="shared" si="18"/>
        <v>403</v>
      </c>
      <c r="N186">
        <f t="shared" si="14"/>
        <v>13</v>
      </c>
    </row>
    <row r="187" spans="1:15" ht="13.5">
      <c r="A187">
        <v>1</v>
      </c>
      <c r="D187" t="s">
        <v>2</v>
      </c>
      <c r="E187" s="2">
        <v>1.65</v>
      </c>
      <c r="G187">
        <f t="shared" si="15"/>
      </c>
      <c r="H187" t="s">
        <v>1</v>
      </c>
      <c r="I187">
        <v>50</v>
      </c>
      <c r="J187">
        <v>4</v>
      </c>
      <c r="K187">
        <f t="shared" si="16"/>
        <v>200</v>
      </c>
      <c r="L187">
        <f t="shared" si="17"/>
        <v>2</v>
      </c>
      <c r="M187">
        <f t="shared" si="18"/>
        <v>300</v>
      </c>
      <c r="N187">
        <f t="shared" si="14"/>
        <v>7</v>
      </c>
      <c r="O187" t="s">
        <v>382</v>
      </c>
    </row>
    <row r="188" spans="1:14" ht="13.5">
      <c r="A188">
        <v>1</v>
      </c>
      <c r="D188" t="s">
        <v>8</v>
      </c>
      <c r="E188" s="2">
        <v>1.65</v>
      </c>
      <c r="F188">
        <v>35</v>
      </c>
      <c r="G188">
        <f t="shared" si="15"/>
        <v>57</v>
      </c>
      <c r="H188" t="s">
        <v>0</v>
      </c>
      <c r="I188">
        <v>31</v>
      </c>
      <c r="J188">
        <v>6</v>
      </c>
      <c r="K188">
        <f t="shared" si="16"/>
        <v>186</v>
      </c>
      <c r="L188">
        <f t="shared" si="17"/>
        <v>3</v>
      </c>
      <c r="M188">
        <f t="shared" si="18"/>
        <v>279</v>
      </c>
      <c r="N188">
        <f t="shared" si="14"/>
        <v>10</v>
      </c>
    </row>
    <row r="189" spans="4:14" ht="13.5">
      <c r="D189" t="s">
        <v>472</v>
      </c>
      <c r="E189" s="2">
        <v>1.8</v>
      </c>
      <c r="F189">
        <v>65</v>
      </c>
      <c r="G189">
        <f t="shared" si="15"/>
        <v>117</v>
      </c>
      <c r="H189" t="s">
        <v>280</v>
      </c>
      <c r="I189">
        <v>36</v>
      </c>
      <c r="J189">
        <v>10</v>
      </c>
      <c r="K189">
        <f t="shared" si="16"/>
        <v>360</v>
      </c>
      <c r="L189">
        <f t="shared" si="17"/>
        <v>8</v>
      </c>
      <c r="M189">
        <f t="shared" si="18"/>
        <v>648</v>
      </c>
      <c r="N189">
        <f t="shared" si="14"/>
        <v>16</v>
      </c>
    </row>
    <row r="190" spans="1:14" ht="13.5">
      <c r="A190">
        <v>1</v>
      </c>
      <c r="B190">
        <v>285</v>
      </c>
      <c r="C190">
        <v>550</v>
      </c>
      <c r="D190" t="s">
        <v>416</v>
      </c>
      <c r="E190" s="2">
        <v>1</v>
      </c>
      <c r="F190">
        <v>20</v>
      </c>
      <c r="G190">
        <f t="shared" si="15"/>
        <v>20</v>
      </c>
      <c r="H190" t="s">
        <v>228</v>
      </c>
      <c r="K190">
        <f t="shared" si="16"/>
      </c>
      <c r="L190">
        <f t="shared" si="17"/>
      </c>
      <c r="M190">
        <f t="shared" si="18"/>
      </c>
      <c r="N190">
        <f t="shared" si="14"/>
      </c>
    </row>
    <row r="191" spans="1:15" ht="13.5">
      <c r="A191">
        <v>1</v>
      </c>
      <c r="B191">
        <v>285</v>
      </c>
      <c r="C191">
        <v>550</v>
      </c>
      <c r="D191" t="s">
        <v>416</v>
      </c>
      <c r="E191" s="2">
        <v>1</v>
      </c>
      <c r="G191">
        <f t="shared" si="15"/>
      </c>
      <c r="H191" t="s">
        <v>25</v>
      </c>
      <c r="I191">
        <v>18</v>
      </c>
      <c r="J191">
        <v>2</v>
      </c>
      <c r="K191">
        <f t="shared" si="16"/>
        <v>36</v>
      </c>
      <c r="L191">
        <f t="shared" si="17"/>
        <v>0</v>
      </c>
      <c r="M191">
        <f t="shared" si="18"/>
      </c>
      <c r="N191">
        <f t="shared" si="14"/>
      </c>
      <c r="O191" t="s">
        <v>382</v>
      </c>
    </row>
    <row r="192" spans="1:14" ht="13.5">
      <c r="A192">
        <v>1</v>
      </c>
      <c r="B192">
        <v>285</v>
      </c>
      <c r="C192">
        <v>550</v>
      </c>
      <c r="D192" t="s">
        <v>416</v>
      </c>
      <c r="E192" s="2">
        <v>1.5</v>
      </c>
      <c r="F192">
        <v>20</v>
      </c>
      <c r="G192">
        <f t="shared" si="15"/>
        <v>30</v>
      </c>
      <c r="H192" t="s">
        <v>228</v>
      </c>
      <c r="K192">
        <f t="shared" si="16"/>
      </c>
      <c r="L192">
        <f t="shared" si="17"/>
      </c>
      <c r="M192">
        <f t="shared" si="18"/>
      </c>
      <c r="N192">
        <f t="shared" si="14"/>
      </c>
    </row>
    <row r="193" spans="1:15" ht="13.5">
      <c r="A193">
        <v>1</v>
      </c>
      <c r="B193">
        <v>285</v>
      </c>
      <c r="C193">
        <v>550</v>
      </c>
      <c r="D193" t="s">
        <v>416</v>
      </c>
      <c r="E193" s="2">
        <v>1.5</v>
      </c>
      <c r="G193">
        <f t="shared" si="15"/>
      </c>
      <c r="H193" t="s">
        <v>25</v>
      </c>
      <c r="I193">
        <v>18</v>
      </c>
      <c r="J193">
        <v>2</v>
      </c>
      <c r="K193">
        <f t="shared" si="16"/>
        <v>36</v>
      </c>
      <c r="L193">
        <f t="shared" si="17"/>
        <v>1</v>
      </c>
      <c r="M193">
        <f t="shared" si="18"/>
        <v>54</v>
      </c>
      <c r="N193">
        <f t="shared" si="14"/>
        <v>7</v>
      </c>
      <c r="O193" t="s">
        <v>382</v>
      </c>
    </row>
    <row r="194" spans="1:14" ht="13.5">
      <c r="A194">
        <v>1</v>
      </c>
      <c r="B194">
        <v>290</v>
      </c>
      <c r="C194">
        <v>522</v>
      </c>
      <c r="D194" t="s">
        <v>417</v>
      </c>
      <c r="E194" s="2">
        <v>1</v>
      </c>
      <c r="F194">
        <v>23</v>
      </c>
      <c r="G194">
        <f t="shared" si="15"/>
        <v>23</v>
      </c>
      <c r="H194" t="s">
        <v>364</v>
      </c>
      <c r="I194">
        <v>12</v>
      </c>
      <c r="J194">
        <v>3</v>
      </c>
      <c r="K194">
        <f t="shared" si="16"/>
        <v>36</v>
      </c>
      <c r="L194">
        <f t="shared" si="17"/>
        <v>0</v>
      </c>
      <c r="M194">
        <f t="shared" si="18"/>
      </c>
      <c r="N194">
        <f t="shared" si="14"/>
      </c>
    </row>
    <row r="195" spans="1:15" ht="13.5">
      <c r="A195">
        <v>1</v>
      </c>
      <c r="B195">
        <v>290</v>
      </c>
      <c r="C195">
        <v>522</v>
      </c>
      <c r="D195" t="s">
        <v>417</v>
      </c>
      <c r="E195" s="2">
        <v>1</v>
      </c>
      <c r="G195">
        <f t="shared" si="15"/>
      </c>
      <c r="H195" t="s">
        <v>25</v>
      </c>
      <c r="I195">
        <v>18</v>
      </c>
      <c r="J195">
        <v>2</v>
      </c>
      <c r="K195">
        <f t="shared" si="16"/>
        <v>36</v>
      </c>
      <c r="L195">
        <f t="shared" si="17"/>
        <v>0</v>
      </c>
      <c r="M195">
        <f t="shared" si="18"/>
      </c>
      <c r="N195">
        <f t="shared" si="14"/>
      </c>
      <c r="O195" t="s">
        <v>382</v>
      </c>
    </row>
    <row r="196" spans="1:14" ht="13.5">
      <c r="A196">
        <v>1</v>
      </c>
      <c r="B196">
        <v>290</v>
      </c>
      <c r="C196">
        <v>522</v>
      </c>
      <c r="D196" t="s">
        <v>417</v>
      </c>
      <c r="E196" s="2">
        <v>1.5</v>
      </c>
      <c r="F196">
        <v>23</v>
      </c>
      <c r="G196">
        <f t="shared" si="15"/>
        <v>34</v>
      </c>
      <c r="H196" t="s">
        <v>364</v>
      </c>
      <c r="I196">
        <v>12</v>
      </c>
      <c r="J196">
        <v>3</v>
      </c>
      <c r="K196">
        <f t="shared" si="16"/>
        <v>36</v>
      </c>
      <c r="L196">
        <f t="shared" si="17"/>
        <v>1</v>
      </c>
      <c r="M196">
        <f t="shared" si="18"/>
        <v>48</v>
      </c>
      <c r="N196">
        <f t="shared" si="14"/>
        <v>7</v>
      </c>
    </row>
    <row r="197" spans="1:15" ht="13.5">
      <c r="A197">
        <v>1</v>
      </c>
      <c r="B197">
        <v>290</v>
      </c>
      <c r="C197">
        <v>522</v>
      </c>
      <c r="D197" t="s">
        <v>417</v>
      </c>
      <c r="E197" s="2">
        <v>1.5</v>
      </c>
      <c r="G197">
        <f t="shared" si="15"/>
      </c>
      <c r="H197" t="s">
        <v>25</v>
      </c>
      <c r="I197">
        <v>18</v>
      </c>
      <c r="J197">
        <v>2</v>
      </c>
      <c r="K197">
        <f t="shared" si="16"/>
        <v>36</v>
      </c>
      <c r="L197">
        <f t="shared" si="17"/>
        <v>1</v>
      </c>
      <c r="M197">
        <f t="shared" si="18"/>
        <v>54</v>
      </c>
      <c r="N197">
        <f t="shared" si="14"/>
        <v>7</v>
      </c>
      <c r="O197" t="s">
        <v>382</v>
      </c>
    </row>
    <row r="198" spans="1:14" ht="13.5">
      <c r="A198">
        <v>1</v>
      </c>
      <c r="B198">
        <v>340</v>
      </c>
      <c r="C198">
        <v>605</v>
      </c>
      <c r="D198" t="s">
        <v>461</v>
      </c>
      <c r="E198" s="2">
        <v>1</v>
      </c>
      <c r="F198">
        <v>27</v>
      </c>
      <c r="G198">
        <f t="shared" si="15"/>
        <v>27</v>
      </c>
      <c r="H198" t="s">
        <v>364</v>
      </c>
      <c r="I198">
        <v>12</v>
      </c>
      <c r="J198">
        <v>4</v>
      </c>
      <c r="K198">
        <f t="shared" si="16"/>
        <v>48</v>
      </c>
      <c r="L198">
        <f t="shared" si="17"/>
        <v>0</v>
      </c>
      <c r="M198">
        <f t="shared" si="18"/>
      </c>
      <c r="N198">
        <f t="shared" si="14"/>
      </c>
    </row>
    <row r="199" spans="1:15" ht="13.5">
      <c r="A199">
        <v>1</v>
      </c>
      <c r="B199">
        <v>340</v>
      </c>
      <c r="C199">
        <v>605</v>
      </c>
      <c r="D199" t="s">
        <v>461</v>
      </c>
      <c r="E199" s="2">
        <v>1</v>
      </c>
      <c r="G199">
        <f t="shared" si="15"/>
      </c>
      <c r="H199" t="s">
        <v>25</v>
      </c>
      <c r="I199">
        <v>20</v>
      </c>
      <c r="J199">
        <v>2</v>
      </c>
      <c r="K199">
        <f t="shared" si="16"/>
        <v>40</v>
      </c>
      <c r="L199">
        <f t="shared" si="17"/>
        <v>0</v>
      </c>
      <c r="M199">
        <f t="shared" si="18"/>
      </c>
      <c r="N199">
        <f t="shared" si="14"/>
      </c>
      <c r="O199" t="s">
        <v>382</v>
      </c>
    </row>
    <row r="200" spans="1:14" ht="13.5">
      <c r="A200">
        <v>1</v>
      </c>
      <c r="B200">
        <v>340</v>
      </c>
      <c r="C200">
        <v>605</v>
      </c>
      <c r="D200" t="s">
        <v>461</v>
      </c>
      <c r="E200" s="2">
        <v>1.5</v>
      </c>
      <c r="F200">
        <v>27</v>
      </c>
      <c r="G200">
        <f t="shared" si="15"/>
        <v>40</v>
      </c>
      <c r="H200" t="s">
        <v>364</v>
      </c>
      <c r="I200">
        <v>12</v>
      </c>
      <c r="J200">
        <v>4</v>
      </c>
      <c r="K200">
        <f t="shared" si="16"/>
        <v>48</v>
      </c>
      <c r="L200">
        <f t="shared" si="17"/>
        <v>2</v>
      </c>
      <c r="M200">
        <f t="shared" si="18"/>
        <v>72</v>
      </c>
      <c r="N200">
        <f t="shared" si="14"/>
        <v>10</v>
      </c>
    </row>
    <row r="201" spans="1:15" ht="13.5">
      <c r="A201">
        <v>1</v>
      </c>
      <c r="B201">
        <v>340</v>
      </c>
      <c r="C201">
        <v>605</v>
      </c>
      <c r="D201" t="s">
        <v>461</v>
      </c>
      <c r="E201" s="2">
        <v>1.5</v>
      </c>
      <c r="G201">
        <f t="shared" si="15"/>
      </c>
      <c r="H201" t="s">
        <v>25</v>
      </c>
      <c r="I201">
        <v>20</v>
      </c>
      <c r="J201">
        <v>2</v>
      </c>
      <c r="K201">
        <f t="shared" si="16"/>
        <v>40</v>
      </c>
      <c r="L201">
        <f t="shared" si="17"/>
        <v>1</v>
      </c>
      <c r="M201">
        <f t="shared" si="18"/>
        <v>60</v>
      </c>
      <c r="N201">
        <f t="shared" si="14"/>
        <v>7</v>
      </c>
      <c r="O201" t="s">
        <v>382</v>
      </c>
    </row>
    <row r="202" spans="1:14" ht="13.5">
      <c r="A202">
        <v>1</v>
      </c>
      <c r="B202">
        <v>360</v>
      </c>
      <c r="C202">
        <v>577</v>
      </c>
      <c r="D202" t="s">
        <v>419</v>
      </c>
      <c r="E202" s="2">
        <v>1</v>
      </c>
      <c r="F202">
        <v>31</v>
      </c>
      <c r="G202">
        <f t="shared" si="15"/>
        <v>31</v>
      </c>
      <c r="H202" t="s">
        <v>364</v>
      </c>
      <c r="I202">
        <v>12</v>
      </c>
      <c r="J202">
        <v>4</v>
      </c>
      <c r="K202">
        <f t="shared" si="16"/>
        <v>48</v>
      </c>
      <c r="L202">
        <f t="shared" si="17"/>
        <v>0</v>
      </c>
      <c r="M202">
        <f t="shared" si="18"/>
      </c>
      <c r="N202">
        <f t="shared" si="14"/>
      </c>
    </row>
    <row r="203" spans="1:15" ht="13.5">
      <c r="A203">
        <v>1</v>
      </c>
      <c r="B203">
        <v>360</v>
      </c>
      <c r="C203">
        <v>577</v>
      </c>
      <c r="D203" t="s">
        <v>419</v>
      </c>
      <c r="E203" s="2">
        <v>1</v>
      </c>
      <c r="G203">
        <f t="shared" si="15"/>
      </c>
      <c r="H203" t="s">
        <v>25</v>
      </c>
      <c r="I203">
        <v>20</v>
      </c>
      <c r="J203">
        <v>2</v>
      </c>
      <c r="K203">
        <f t="shared" si="16"/>
        <v>40</v>
      </c>
      <c r="L203">
        <f t="shared" si="17"/>
        <v>0</v>
      </c>
      <c r="M203">
        <f t="shared" si="18"/>
      </c>
      <c r="N203">
        <f t="shared" si="14"/>
      </c>
      <c r="O203" t="s">
        <v>382</v>
      </c>
    </row>
    <row r="204" spans="1:14" ht="13.5">
      <c r="A204">
        <v>1</v>
      </c>
      <c r="B204">
        <v>360</v>
      </c>
      <c r="C204">
        <v>577</v>
      </c>
      <c r="D204" t="s">
        <v>419</v>
      </c>
      <c r="E204" s="2">
        <v>1.5</v>
      </c>
      <c r="F204">
        <v>31</v>
      </c>
      <c r="G204">
        <f t="shared" si="15"/>
        <v>46</v>
      </c>
      <c r="H204" t="s">
        <v>364</v>
      </c>
      <c r="I204">
        <v>12</v>
      </c>
      <c r="J204">
        <v>4</v>
      </c>
      <c r="K204">
        <f t="shared" si="16"/>
        <v>48</v>
      </c>
      <c r="L204">
        <f t="shared" si="17"/>
        <v>2</v>
      </c>
      <c r="M204">
        <f t="shared" si="18"/>
        <v>72</v>
      </c>
      <c r="N204">
        <f t="shared" si="14"/>
        <v>10</v>
      </c>
    </row>
    <row r="205" spans="1:15" ht="13.5">
      <c r="A205">
        <v>1</v>
      </c>
      <c r="B205">
        <v>360</v>
      </c>
      <c r="C205">
        <v>577</v>
      </c>
      <c r="D205" t="s">
        <v>419</v>
      </c>
      <c r="E205" s="2">
        <v>1.5</v>
      </c>
      <c r="G205">
        <f t="shared" si="15"/>
      </c>
      <c r="H205" t="s">
        <v>25</v>
      </c>
      <c r="I205">
        <v>20</v>
      </c>
      <c r="J205">
        <v>2</v>
      </c>
      <c r="K205">
        <f t="shared" si="16"/>
        <v>40</v>
      </c>
      <c r="L205">
        <f t="shared" si="17"/>
        <v>1</v>
      </c>
      <c r="M205">
        <f t="shared" si="18"/>
        <v>60</v>
      </c>
      <c r="N205">
        <f t="shared" si="14"/>
        <v>7</v>
      </c>
      <c r="O205" t="s">
        <v>382</v>
      </c>
    </row>
    <row r="206" spans="1:14" ht="13.5">
      <c r="A206">
        <v>1</v>
      </c>
      <c r="B206">
        <v>350</v>
      </c>
      <c r="C206">
        <v>660</v>
      </c>
      <c r="D206" t="s">
        <v>420</v>
      </c>
      <c r="E206" s="2">
        <v>1</v>
      </c>
      <c r="F206">
        <v>23</v>
      </c>
      <c r="G206">
        <f t="shared" si="15"/>
        <v>23</v>
      </c>
      <c r="H206" t="s">
        <v>228</v>
      </c>
      <c r="K206">
        <f t="shared" si="16"/>
      </c>
      <c r="L206">
        <f t="shared" si="17"/>
      </c>
      <c r="M206">
        <f t="shared" si="18"/>
      </c>
      <c r="N206">
        <f t="shared" si="14"/>
      </c>
    </row>
    <row r="207" spans="1:15" ht="13.5">
      <c r="A207">
        <v>1</v>
      </c>
      <c r="B207">
        <v>350</v>
      </c>
      <c r="C207">
        <v>660</v>
      </c>
      <c r="D207" t="s">
        <v>420</v>
      </c>
      <c r="E207" s="2">
        <v>1</v>
      </c>
      <c r="G207">
        <f t="shared" si="15"/>
      </c>
      <c r="H207" t="s">
        <v>25</v>
      </c>
      <c r="I207">
        <v>20</v>
      </c>
      <c r="J207">
        <v>2</v>
      </c>
      <c r="K207">
        <f t="shared" si="16"/>
        <v>40</v>
      </c>
      <c r="L207">
        <f t="shared" si="17"/>
        <v>0</v>
      </c>
      <c r="M207">
        <f t="shared" si="18"/>
      </c>
      <c r="N207">
        <f t="shared" si="14"/>
      </c>
      <c r="O207" t="s">
        <v>382</v>
      </c>
    </row>
    <row r="208" spans="1:14" ht="13.5">
      <c r="A208">
        <v>1</v>
      </c>
      <c r="B208">
        <v>350</v>
      </c>
      <c r="C208">
        <v>660</v>
      </c>
      <c r="D208" t="s">
        <v>420</v>
      </c>
      <c r="E208" s="2">
        <v>1.5</v>
      </c>
      <c r="F208">
        <v>23</v>
      </c>
      <c r="G208">
        <f t="shared" si="15"/>
        <v>34</v>
      </c>
      <c r="H208" t="s">
        <v>228</v>
      </c>
      <c r="K208">
        <f t="shared" si="16"/>
      </c>
      <c r="L208">
        <f t="shared" si="17"/>
      </c>
      <c r="M208">
        <f t="shared" si="18"/>
      </c>
      <c r="N208">
        <f t="shared" si="14"/>
      </c>
    </row>
    <row r="209" spans="1:15" ht="13.5">
      <c r="A209">
        <v>1</v>
      </c>
      <c r="B209">
        <v>350</v>
      </c>
      <c r="C209">
        <v>660</v>
      </c>
      <c r="D209" t="s">
        <v>420</v>
      </c>
      <c r="E209" s="2">
        <v>1.5</v>
      </c>
      <c r="G209">
        <f t="shared" si="15"/>
      </c>
      <c r="H209" t="s">
        <v>25</v>
      </c>
      <c r="I209">
        <v>20</v>
      </c>
      <c r="J209">
        <v>2</v>
      </c>
      <c r="K209">
        <f t="shared" si="16"/>
        <v>40</v>
      </c>
      <c r="L209">
        <f t="shared" si="17"/>
        <v>1</v>
      </c>
      <c r="M209">
        <f t="shared" si="18"/>
        <v>60</v>
      </c>
      <c r="N209">
        <f t="shared" si="14"/>
        <v>7</v>
      </c>
      <c r="O209" t="s">
        <v>382</v>
      </c>
    </row>
    <row r="210" spans="1:14" ht="13.5">
      <c r="A210">
        <v>1</v>
      </c>
      <c r="B210">
        <v>475</v>
      </c>
      <c r="C210">
        <v>814</v>
      </c>
      <c r="D210" t="s">
        <v>421</v>
      </c>
      <c r="E210" s="2">
        <v>1.5</v>
      </c>
      <c r="F210">
        <v>23</v>
      </c>
      <c r="G210">
        <f t="shared" si="15"/>
        <v>34</v>
      </c>
      <c r="H210" t="s">
        <v>228</v>
      </c>
      <c r="K210">
        <f t="shared" si="16"/>
      </c>
      <c r="L210">
        <f t="shared" si="17"/>
      </c>
      <c r="M210">
        <f t="shared" si="18"/>
      </c>
      <c r="N210">
        <f t="shared" si="14"/>
      </c>
    </row>
    <row r="211" spans="1:15" ht="13.5">
      <c r="A211">
        <v>1</v>
      </c>
      <c r="B211">
        <v>475</v>
      </c>
      <c r="C211">
        <v>814</v>
      </c>
      <c r="D211" t="s">
        <v>421</v>
      </c>
      <c r="E211" s="2">
        <v>1.5</v>
      </c>
      <c r="G211">
        <f t="shared" si="15"/>
      </c>
      <c r="H211" t="s">
        <v>25</v>
      </c>
      <c r="I211">
        <v>100</v>
      </c>
      <c r="J211">
        <v>1</v>
      </c>
      <c r="K211">
        <f t="shared" si="16"/>
        <v>100</v>
      </c>
      <c r="L211">
        <f t="shared" si="17"/>
        <v>0</v>
      </c>
      <c r="M211">
        <f t="shared" si="18"/>
      </c>
      <c r="N211">
        <f t="shared" si="14"/>
      </c>
      <c r="O211" t="s">
        <v>382</v>
      </c>
    </row>
    <row r="212" spans="1:14" ht="13.5">
      <c r="A212">
        <v>1</v>
      </c>
      <c r="B212">
        <v>475</v>
      </c>
      <c r="C212">
        <v>814</v>
      </c>
      <c r="D212" t="s">
        <v>421</v>
      </c>
      <c r="E212" s="2">
        <v>2</v>
      </c>
      <c r="F212">
        <v>23</v>
      </c>
      <c r="G212">
        <f t="shared" si="15"/>
        <v>46</v>
      </c>
      <c r="H212" t="s">
        <v>228</v>
      </c>
      <c r="K212">
        <f t="shared" si="16"/>
      </c>
      <c r="L212">
        <f t="shared" si="17"/>
      </c>
      <c r="M212">
        <f t="shared" si="18"/>
      </c>
      <c r="N212">
        <f t="shared" si="14"/>
      </c>
    </row>
    <row r="213" spans="1:15" ht="13.5">
      <c r="A213">
        <v>1</v>
      </c>
      <c r="B213">
        <v>475</v>
      </c>
      <c r="C213">
        <v>814</v>
      </c>
      <c r="D213" t="s">
        <v>421</v>
      </c>
      <c r="E213" s="2">
        <v>2</v>
      </c>
      <c r="G213">
        <f t="shared" si="15"/>
      </c>
      <c r="H213" t="s">
        <v>25</v>
      </c>
      <c r="I213">
        <v>100</v>
      </c>
      <c r="J213">
        <v>1</v>
      </c>
      <c r="K213">
        <f t="shared" si="16"/>
        <v>100</v>
      </c>
      <c r="L213">
        <f t="shared" si="17"/>
        <v>1</v>
      </c>
      <c r="M213">
        <f t="shared" si="18"/>
        <v>200</v>
      </c>
      <c r="N213">
        <f t="shared" si="14"/>
        <v>14</v>
      </c>
      <c r="O213" t="s">
        <v>382</v>
      </c>
    </row>
    <row r="214" spans="1:14" ht="13.5">
      <c r="A214">
        <v>1</v>
      </c>
      <c r="B214">
        <v>525</v>
      </c>
      <c r="C214">
        <v>781</v>
      </c>
      <c r="D214" t="s">
        <v>422</v>
      </c>
      <c r="E214" s="4">
        <v>1.5</v>
      </c>
      <c r="F214">
        <v>32</v>
      </c>
      <c r="G214">
        <f t="shared" si="15"/>
        <v>48</v>
      </c>
      <c r="H214" t="s">
        <v>228</v>
      </c>
      <c r="K214">
        <f t="shared" si="16"/>
      </c>
      <c r="L214">
        <f t="shared" si="17"/>
      </c>
      <c r="M214">
        <f t="shared" si="18"/>
      </c>
      <c r="N214">
        <f t="shared" si="14"/>
      </c>
    </row>
    <row r="215" spans="1:15" ht="13.5">
      <c r="A215">
        <v>1</v>
      </c>
      <c r="B215">
        <v>525</v>
      </c>
      <c r="C215">
        <v>781</v>
      </c>
      <c r="D215" t="s">
        <v>422</v>
      </c>
      <c r="E215" s="4">
        <v>1.5</v>
      </c>
      <c r="H215" t="s">
        <v>25</v>
      </c>
      <c r="I215">
        <v>20</v>
      </c>
      <c r="J215">
        <v>3</v>
      </c>
      <c r="K215">
        <f t="shared" si="16"/>
        <v>60</v>
      </c>
      <c r="L215">
        <f t="shared" si="17"/>
        <v>1</v>
      </c>
      <c r="M215">
        <f t="shared" si="18"/>
        <v>80</v>
      </c>
      <c r="N215">
        <f t="shared" si="14"/>
        <v>5</v>
      </c>
      <c r="O215" t="s">
        <v>382</v>
      </c>
    </row>
    <row r="216" spans="1:14" ht="13.5">
      <c r="A216">
        <v>1</v>
      </c>
      <c r="B216">
        <v>525</v>
      </c>
      <c r="C216">
        <v>781</v>
      </c>
      <c r="D216" t="s">
        <v>422</v>
      </c>
      <c r="E216" s="4">
        <v>2</v>
      </c>
      <c r="F216">
        <v>32</v>
      </c>
      <c r="G216">
        <f t="shared" si="15"/>
        <v>64</v>
      </c>
      <c r="H216" t="s">
        <v>228</v>
      </c>
      <c r="K216">
        <f t="shared" si="16"/>
      </c>
      <c r="L216">
        <f t="shared" si="17"/>
      </c>
      <c r="M216">
        <f t="shared" si="18"/>
      </c>
      <c r="N216">
        <f t="shared" si="14"/>
      </c>
    </row>
    <row r="217" spans="1:15" ht="13.5">
      <c r="A217">
        <v>1</v>
      </c>
      <c r="B217">
        <v>525</v>
      </c>
      <c r="C217">
        <v>781</v>
      </c>
      <c r="D217" t="s">
        <v>422</v>
      </c>
      <c r="E217" s="4">
        <v>2</v>
      </c>
      <c r="H217" t="s">
        <v>25</v>
      </c>
      <c r="I217">
        <v>20</v>
      </c>
      <c r="J217">
        <v>3</v>
      </c>
      <c r="K217">
        <f t="shared" si="16"/>
        <v>60</v>
      </c>
      <c r="L217">
        <f t="shared" si="17"/>
        <v>3</v>
      </c>
      <c r="M217">
        <f t="shared" si="18"/>
        <v>120</v>
      </c>
      <c r="N217">
        <f t="shared" si="14"/>
        <v>14</v>
      </c>
      <c r="O217" t="s">
        <v>382</v>
      </c>
    </row>
    <row r="218" spans="1:14" ht="13.5">
      <c r="A218">
        <v>1</v>
      </c>
      <c r="B218">
        <v>550</v>
      </c>
      <c r="C218">
        <v>742</v>
      </c>
      <c r="D218" t="s">
        <v>423</v>
      </c>
      <c r="E218" s="2">
        <v>1.5</v>
      </c>
      <c r="F218">
        <v>36</v>
      </c>
      <c r="G218">
        <f t="shared" si="15"/>
        <v>54</v>
      </c>
      <c r="H218" t="s">
        <v>364</v>
      </c>
      <c r="I218">
        <v>12</v>
      </c>
      <c r="J218">
        <v>7</v>
      </c>
      <c r="K218">
        <f t="shared" si="16"/>
        <v>84</v>
      </c>
      <c r="L218">
        <f t="shared" si="17"/>
        <v>3</v>
      </c>
      <c r="M218">
        <f t="shared" si="18"/>
        <v>120</v>
      </c>
      <c r="N218">
        <f t="shared" si="14"/>
        <v>9</v>
      </c>
    </row>
    <row r="219" spans="1:15" ht="13.5">
      <c r="A219">
        <v>1</v>
      </c>
      <c r="B219">
        <v>550</v>
      </c>
      <c r="C219">
        <v>742</v>
      </c>
      <c r="D219" t="s">
        <v>423</v>
      </c>
      <c r="E219" s="2">
        <v>1.5</v>
      </c>
      <c r="H219" t="s">
        <v>25</v>
      </c>
      <c r="I219">
        <v>20</v>
      </c>
      <c r="J219">
        <v>3</v>
      </c>
      <c r="K219">
        <f t="shared" si="16"/>
        <v>60</v>
      </c>
      <c r="L219">
        <f t="shared" si="17"/>
        <v>1</v>
      </c>
      <c r="M219">
        <f t="shared" si="18"/>
        <v>80</v>
      </c>
      <c r="N219">
        <f t="shared" si="14"/>
        <v>5</v>
      </c>
      <c r="O219" t="s">
        <v>382</v>
      </c>
    </row>
    <row r="220" spans="1:14" ht="13.5">
      <c r="A220">
        <v>1</v>
      </c>
      <c r="B220">
        <v>550</v>
      </c>
      <c r="C220">
        <v>742</v>
      </c>
      <c r="D220" t="s">
        <v>423</v>
      </c>
      <c r="E220" s="2">
        <v>2</v>
      </c>
      <c r="F220">
        <v>36</v>
      </c>
      <c r="G220">
        <f t="shared" si="15"/>
        <v>72</v>
      </c>
      <c r="H220" t="s">
        <v>364</v>
      </c>
      <c r="I220">
        <v>12</v>
      </c>
      <c r="J220">
        <v>7</v>
      </c>
      <c r="K220">
        <f t="shared" si="16"/>
        <v>84</v>
      </c>
      <c r="L220">
        <f t="shared" si="17"/>
        <v>7</v>
      </c>
      <c r="M220">
        <f t="shared" si="18"/>
        <v>168</v>
      </c>
      <c r="N220">
        <f t="shared" si="14"/>
        <v>20</v>
      </c>
    </row>
    <row r="221" spans="1:15" ht="13.5">
      <c r="A221">
        <v>1</v>
      </c>
      <c r="B221">
        <v>550</v>
      </c>
      <c r="C221">
        <v>742</v>
      </c>
      <c r="D221" t="s">
        <v>423</v>
      </c>
      <c r="E221" s="2">
        <v>2</v>
      </c>
      <c r="H221" t="s">
        <v>25</v>
      </c>
      <c r="I221">
        <v>20</v>
      </c>
      <c r="J221">
        <v>3</v>
      </c>
      <c r="K221">
        <f t="shared" si="16"/>
        <v>60</v>
      </c>
      <c r="L221">
        <f t="shared" si="17"/>
        <v>3</v>
      </c>
      <c r="M221">
        <f t="shared" si="18"/>
        <v>120</v>
      </c>
      <c r="N221">
        <f t="shared" si="14"/>
        <v>14</v>
      </c>
      <c r="O221" t="s">
        <v>382</v>
      </c>
    </row>
    <row r="222" spans="1:14" ht="13.5">
      <c r="A222">
        <v>1</v>
      </c>
      <c r="B222">
        <v>490</v>
      </c>
      <c r="C222">
        <v>841</v>
      </c>
      <c r="D222" t="s">
        <v>424</v>
      </c>
      <c r="E222" s="2">
        <v>1.6</v>
      </c>
      <c r="F222">
        <v>38</v>
      </c>
      <c r="G222">
        <f t="shared" si="15"/>
        <v>60</v>
      </c>
      <c r="H222" t="s">
        <v>228</v>
      </c>
      <c r="K222">
        <f t="shared" si="16"/>
      </c>
      <c r="L222">
        <f t="shared" si="17"/>
      </c>
      <c r="M222">
        <f t="shared" si="18"/>
      </c>
      <c r="N222">
        <f t="shared" si="14"/>
      </c>
    </row>
    <row r="223" spans="1:15" ht="13.5">
      <c r="A223">
        <v>1</v>
      </c>
      <c r="B223">
        <v>490</v>
      </c>
      <c r="C223">
        <v>841</v>
      </c>
      <c r="D223" t="s">
        <v>424</v>
      </c>
      <c r="E223" s="2">
        <v>1.6</v>
      </c>
      <c r="H223" t="s">
        <v>25</v>
      </c>
      <c r="K223">
        <f t="shared" si="16"/>
      </c>
      <c r="L223">
        <f t="shared" si="17"/>
      </c>
      <c r="M223">
        <f t="shared" si="18"/>
      </c>
      <c r="N223">
        <f t="shared" si="14"/>
      </c>
      <c r="O223" t="s">
        <v>382</v>
      </c>
    </row>
    <row r="224" spans="1:14" ht="13.5">
      <c r="A224">
        <v>1</v>
      </c>
      <c r="B224">
        <v>500</v>
      </c>
      <c r="C224">
        <v>797</v>
      </c>
      <c r="D224" t="s">
        <v>425</v>
      </c>
      <c r="E224" s="2">
        <v>1.6</v>
      </c>
      <c r="F224">
        <v>41</v>
      </c>
      <c r="G224">
        <f>IF($F224="","",ROUNDDOWN($F224*$E224,0))</f>
        <v>65</v>
      </c>
      <c r="H224" t="s">
        <v>364</v>
      </c>
      <c r="K224">
        <f t="shared" si="16"/>
      </c>
      <c r="L224">
        <f t="shared" si="17"/>
      </c>
      <c r="M224">
        <f t="shared" si="18"/>
      </c>
      <c r="N224">
        <f t="shared" si="14"/>
      </c>
    </row>
    <row r="225" spans="1:15" ht="13.5">
      <c r="A225">
        <v>1</v>
      </c>
      <c r="B225">
        <v>500</v>
      </c>
      <c r="C225">
        <v>797</v>
      </c>
      <c r="D225" t="s">
        <v>425</v>
      </c>
      <c r="E225" s="2">
        <v>1.6</v>
      </c>
      <c r="H225" t="s">
        <v>25</v>
      </c>
      <c r="K225">
        <f t="shared" si="16"/>
      </c>
      <c r="L225">
        <f t="shared" si="17"/>
      </c>
      <c r="M225">
        <f t="shared" si="18"/>
      </c>
      <c r="N225">
        <f t="shared" si="14"/>
      </c>
      <c r="O225" t="s">
        <v>382</v>
      </c>
    </row>
    <row r="226" spans="1:14" ht="13.5">
      <c r="A226">
        <v>1</v>
      </c>
      <c r="B226">
        <v>650</v>
      </c>
      <c r="C226">
        <v>880</v>
      </c>
      <c r="D226" t="s">
        <v>426</v>
      </c>
      <c r="E226" s="2">
        <v>1.6</v>
      </c>
      <c r="F226">
        <v>43</v>
      </c>
      <c r="G226">
        <f>IF($F226="","",ROUNDDOWN($F226*$E226,0))</f>
        <v>68</v>
      </c>
      <c r="H226" t="s">
        <v>22</v>
      </c>
      <c r="K226">
        <f t="shared" si="16"/>
      </c>
      <c r="L226">
        <f t="shared" si="17"/>
      </c>
      <c r="M226">
        <f t="shared" si="18"/>
      </c>
      <c r="N226">
        <f t="shared" si="14"/>
      </c>
    </row>
    <row r="227" spans="1:15" ht="13.5">
      <c r="A227">
        <v>1</v>
      </c>
      <c r="B227">
        <v>650</v>
      </c>
      <c r="C227">
        <v>880</v>
      </c>
      <c r="D227" t="s">
        <v>426</v>
      </c>
      <c r="E227" s="2">
        <v>1.6</v>
      </c>
      <c r="H227" t="s">
        <v>25</v>
      </c>
      <c r="K227">
        <f t="shared" si="16"/>
      </c>
      <c r="L227">
        <f t="shared" si="17"/>
      </c>
      <c r="M227">
        <f t="shared" si="18"/>
      </c>
      <c r="N227">
        <f t="shared" si="14"/>
      </c>
      <c r="O227" t="s">
        <v>382</v>
      </c>
    </row>
    <row r="228" spans="1:14" ht="13.5">
      <c r="A228">
        <v>1</v>
      </c>
      <c r="B228">
        <v>460</v>
      </c>
      <c r="C228">
        <v>990</v>
      </c>
      <c r="D228" t="s">
        <v>427</v>
      </c>
      <c r="E228" s="2">
        <v>1.4</v>
      </c>
      <c r="F228">
        <v>23</v>
      </c>
      <c r="G228">
        <f>IF($F228="","",ROUNDDOWN($F228*$E228,0))</f>
        <v>32</v>
      </c>
      <c r="H228" t="s">
        <v>234</v>
      </c>
      <c r="K228">
        <f t="shared" si="16"/>
      </c>
      <c r="L228">
        <f t="shared" si="17"/>
      </c>
      <c r="M228">
        <f t="shared" si="18"/>
      </c>
      <c r="N228">
        <f t="shared" si="14"/>
      </c>
    </row>
    <row r="229" spans="1:15" ht="13.5">
      <c r="A229">
        <v>1</v>
      </c>
      <c r="B229">
        <v>460</v>
      </c>
      <c r="C229">
        <v>990</v>
      </c>
      <c r="D229" t="s">
        <v>427</v>
      </c>
      <c r="E229" s="2">
        <v>1.4</v>
      </c>
      <c r="H229" t="s">
        <v>447</v>
      </c>
      <c r="K229">
        <f t="shared" si="16"/>
      </c>
      <c r="L229">
        <f t="shared" si="17"/>
      </c>
      <c r="M229">
        <f t="shared" si="18"/>
      </c>
      <c r="N229">
        <f t="shared" si="14"/>
      </c>
      <c r="O229" t="s">
        <v>382</v>
      </c>
    </row>
    <row r="230" spans="1:14" ht="13.5">
      <c r="A230">
        <v>1</v>
      </c>
      <c r="B230">
        <v>120</v>
      </c>
      <c r="C230">
        <v>300</v>
      </c>
      <c r="D230" t="s">
        <v>428</v>
      </c>
      <c r="E230" s="2">
        <v>1.4</v>
      </c>
      <c r="F230">
        <v>11</v>
      </c>
      <c r="G230">
        <f>IF($F230="","",ROUNDDOWN($F230*$E230,0))</f>
        <v>15</v>
      </c>
      <c r="H230" t="s">
        <v>234</v>
      </c>
      <c r="K230">
        <f t="shared" si="16"/>
      </c>
      <c r="L230">
        <f t="shared" si="17"/>
      </c>
      <c r="M230">
        <f t="shared" si="18"/>
      </c>
      <c r="N230">
        <f t="shared" si="14"/>
      </c>
    </row>
    <row r="231" spans="1:14" ht="13.5">
      <c r="A231">
        <v>1</v>
      </c>
      <c r="B231">
        <v>120</v>
      </c>
      <c r="C231">
        <v>300</v>
      </c>
      <c r="D231" t="s">
        <v>428</v>
      </c>
      <c r="E231" s="2">
        <v>1.4</v>
      </c>
      <c r="H231" t="s">
        <v>448</v>
      </c>
      <c r="K231">
        <f t="shared" si="16"/>
      </c>
      <c r="L231">
        <f t="shared" si="17"/>
      </c>
      <c r="M231">
        <f t="shared" si="18"/>
      </c>
      <c r="N231">
        <f t="shared" si="14"/>
      </c>
    </row>
    <row r="232" spans="1:14" ht="13.5">
      <c r="A232">
        <v>1</v>
      </c>
      <c r="B232">
        <v>590</v>
      </c>
      <c r="C232">
        <v>1188</v>
      </c>
      <c r="D232" t="s">
        <v>429</v>
      </c>
      <c r="E232" s="2">
        <v>1.5</v>
      </c>
      <c r="F232">
        <v>34</v>
      </c>
      <c r="G232">
        <f>IF($F232="","",ROUNDDOWN($F232*$E232,0))</f>
        <v>51</v>
      </c>
      <c r="H232" t="s">
        <v>235</v>
      </c>
      <c r="K232">
        <f t="shared" si="16"/>
      </c>
      <c r="L232">
        <f t="shared" si="17"/>
      </c>
      <c r="M232">
        <f t="shared" si="18"/>
      </c>
      <c r="N232">
        <f t="shared" si="14"/>
      </c>
    </row>
    <row r="233" spans="1:15" ht="13.5">
      <c r="A233">
        <v>1</v>
      </c>
      <c r="B233">
        <v>590</v>
      </c>
      <c r="C233">
        <v>1188</v>
      </c>
      <c r="D233" t="s">
        <v>429</v>
      </c>
      <c r="E233" s="2">
        <v>1.5</v>
      </c>
      <c r="H233" t="s">
        <v>399</v>
      </c>
      <c r="K233">
        <f t="shared" si="16"/>
      </c>
      <c r="L233">
        <f t="shared" si="17"/>
      </c>
      <c r="M233">
        <f t="shared" si="18"/>
      </c>
      <c r="N233">
        <f t="shared" si="14"/>
      </c>
      <c r="O233" t="s">
        <v>382</v>
      </c>
    </row>
    <row r="234" spans="1:14" ht="13.5">
      <c r="A234">
        <v>1</v>
      </c>
      <c r="B234">
        <v>600</v>
      </c>
      <c r="C234">
        <v>1375</v>
      </c>
      <c r="D234" t="s">
        <v>430</v>
      </c>
      <c r="E234" s="2">
        <v>1.5</v>
      </c>
      <c r="F234">
        <v>31</v>
      </c>
      <c r="G234">
        <f>IF($F234="","",ROUNDDOWN($F234*$E234,0))</f>
        <v>46</v>
      </c>
      <c r="H234" t="s">
        <v>235</v>
      </c>
      <c r="K234">
        <f t="shared" si="16"/>
      </c>
      <c r="L234">
        <f t="shared" si="17"/>
      </c>
      <c r="M234">
        <f t="shared" si="18"/>
      </c>
      <c r="N234">
        <f t="shared" si="14"/>
      </c>
    </row>
    <row r="235" spans="1:15" ht="13.5">
      <c r="A235">
        <v>1</v>
      </c>
      <c r="B235">
        <v>600</v>
      </c>
      <c r="C235">
        <v>1375</v>
      </c>
      <c r="D235" t="s">
        <v>430</v>
      </c>
      <c r="E235" s="2">
        <v>1.5</v>
      </c>
      <c r="H235" t="s">
        <v>23</v>
      </c>
      <c r="K235">
        <f t="shared" si="16"/>
      </c>
      <c r="L235">
        <f t="shared" si="17"/>
      </c>
      <c r="M235">
        <f t="shared" si="18"/>
      </c>
      <c r="N235">
        <f t="shared" si="14"/>
      </c>
      <c r="O235" t="s">
        <v>382</v>
      </c>
    </row>
    <row r="236" spans="1:14" ht="13.5">
      <c r="A236">
        <v>1</v>
      </c>
      <c r="B236">
        <v>1000</v>
      </c>
      <c r="C236">
        <v>1870</v>
      </c>
      <c r="D236" t="s">
        <v>431</v>
      </c>
      <c r="E236" s="2">
        <v>1.7</v>
      </c>
      <c r="F236">
        <v>45</v>
      </c>
      <c r="G236">
        <f>IF($F236="","",ROUNDDOWN($F236*$E236,0))</f>
        <v>76</v>
      </c>
      <c r="H236" t="s">
        <v>449</v>
      </c>
      <c r="K236">
        <f t="shared" si="16"/>
      </c>
      <c r="L236">
        <f t="shared" si="17"/>
      </c>
      <c r="M236">
        <f t="shared" si="18"/>
      </c>
      <c r="N236">
        <f t="shared" si="14"/>
      </c>
    </row>
    <row r="237" spans="1:15" ht="13.5">
      <c r="A237">
        <v>1</v>
      </c>
      <c r="B237">
        <v>1000</v>
      </c>
      <c r="C237">
        <v>1870</v>
      </c>
      <c r="D237" t="s">
        <v>431</v>
      </c>
      <c r="E237" s="2">
        <v>1.7</v>
      </c>
      <c r="H237" t="s">
        <v>23</v>
      </c>
      <c r="K237">
        <f t="shared" si="16"/>
      </c>
      <c r="L237">
        <f t="shared" si="17"/>
      </c>
      <c r="M237">
        <f t="shared" si="18"/>
      </c>
      <c r="N237">
        <f t="shared" si="14"/>
      </c>
      <c r="O237" t="s">
        <v>382</v>
      </c>
    </row>
    <row r="238" spans="1:14" ht="13.5">
      <c r="A238">
        <v>1</v>
      </c>
      <c r="B238">
        <v>890</v>
      </c>
      <c r="C238">
        <v>1540</v>
      </c>
      <c r="D238" t="s">
        <v>439</v>
      </c>
      <c r="E238" s="2">
        <v>1.5</v>
      </c>
      <c r="F238">
        <v>36</v>
      </c>
      <c r="G238">
        <f>IF($F238="","",ROUNDDOWN($F238*$E238,0))</f>
        <v>54</v>
      </c>
      <c r="H238" t="s">
        <v>31</v>
      </c>
      <c r="K238">
        <f t="shared" si="16"/>
      </c>
      <c r="L238">
        <f t="shared" si="17"/>
      </c>
      <c r="M238">
        <f t="shared" si="18"/>
      </c>
      <c r="N238">
        <f t="shared" si="14"/>
      </c>
    </row>
    <row r="239" spans="1:15" ht="13.5">
      <c r="A239">
        <v>1</v>
      </c>
      <c r="B239">
        <v>890</v>
      </c>
      <c r="C239">
        <v>1540</v>
      </c>
      <c r="D239" t="s">
        <v>439</v>
      </c>
      <c r="E239" s="2">
        <v>1.5</v>
      </c>
      <c r="H239" t="s">
        <v>450</v>
      </c>
      <c r="K239">
        <f t="shared" si="16"/>
      </c>
      <c r="L239">
        <f t="shared" si="17"/>
      </c>
      <c r="M239">
        <f t="shared" si="18"/>
      </c>
      <c r="N239">
        <f t="shared" si="14"/>
      </c>
      <c r="O239" t="s">
        <v>382</v>
      </c>
    </row>
    <row r="240" spans="1:14" ht="13.5">
      <c r="A240">
        <v>1</v>
      </c>
      <c r="B240">
        <v>910</v>
      </c>
      <c r="C240">
        <v>1622</v>
      </c>
      <c r="D240" t="s">
        <v>440</v>
      </c>
      <c r="E240" s="2">
        <v>1.5</v>
      </c>
      <c r="F240">
        <v>34</v>
      </c>
      <c r="G240">
        <f>IF($F240="","",ROUNDDOWN($F240*$E240,0))</f>
        <v>51</v>
      </c>
      <c r="H240" t="s">
        <v>9</v>
      </c>
      <c r="K240">
        <f t="shared" si="16"/>
      </c>
      <c r="L240">
        <f t="shared" si="17"/>
      </c>
      <c r="M240">
        <f t="shared" si="18"/>
      </c>
      <c r="N240">
        <f t="shared" si="14"/>
      </c>
    </row>
    <row r="241" spans="1:15" ht="13.5">
      <c r="A241">
        <v>1</v>
      </c>
      <c r="B241">
        <v>910</v>
      </c>
      <c r="C241">
        <v>1622</v>
      </c>
      <c r="D241" t="s">
        <v>440</v>
      </c>
      <c r="E241" s="2">
        <v>1.5</v>
      </c>
      <c r="H241" t="s">
        <v>16</v>
      </c>
      <c r="K241">
        <f t="shared" si="16"/>
      </c>
      <c r="L241">
        <f t="shared" si="17"/>
      </c>
      <c r="M241">
        <f t="shared" si="18"/>
      </c>
      <c r="N241">
        <f t="shared" si="14"/>
      </c>
      <c r="O241" t="s">
        <v>382</v>
      </c>
    </row>
    <row r="242" spans="1:14" ht="13.5">
      <c r="A242">
        <v>1</v>
      </c>
      <c r="B242">
        <v>875</v>
      </c>
      <c r="C242">
        <v>1485</v>
      </c>
      <c r="D242" t="s">
        <v>441</v>
      </c>
      <c r="E242" s="2">
        <v>1.5</v>
      </c>
      <c r="F242">
        <v>38</v>
      </c>
      <c r="G242">
        <f>IF($F242="","",ROUNDDOWN($F242*$E242,0))</f>
        <v>57</v>
      </c>
      <c r="H242" t="s">
        <v>9</v>
      </c>
      <c r="K242">
        <f t="shared" si="16"/>
      </c>
      <c r="L242">
        <f t="shared" si="17"/>
      </c>
      <c r="M242">
        <f t="shared" si="18"/>
      </c>
      <c r="N242">
        <f t="shared" si="14"/>
      </c>
    </row>
    <row r="243" spans="1:15" ht="13.5">
      <c r="A243">
        <v>1</v>
      </c>
      <c r="B243">
        <v>875</v>
      </c>
      <c r="C243">
        <v>1485</v>
      </c>
      <c r="D243" t="s">
        <v>441</v>
      </c>
      <c r="E243" s="2">
        <v>1.5</v>
      </c>
      <c r="H243" t="s">
        <v>16</v>
      </c>
      <c r="K243">
        <f t="shared" si="16"/>
      </c>
      <c r="L243">
        <f t="shared" si="17"/>
      </c>
      <c r="M243">
        <f t="shared" si="18"/>
      </c>
      <c r="N243">
        <f t="shared" si="14"/>
      </c>
      <c r="O243" t="s">
        <v>382</v>
      </c>
    </row>
    <row r="244" spans="1:14" ht="13.5">
      <c r="A244">
        <v>1</v>
      </c>
      <c r="B244">
        <v>910</v>
      </c>
      <c r="C244">
        <v>1567</v>
      </c>
      <c r="D244" t="s">
        <v>442</v>
      </c>
      <c r="E244" s="2">
        <v>1.6</v>
      </c>
      <c r="F244">
        <v>33</v>
      </c>
      <c r="G244">
        <f>IF($F244="","",ROUNDDOWN($F244*$E244,0))</f>
        <v>52</v>
      </c>
      <c r="H244" t="s">
        <v>451</v>
      </c>
      <c r="K244">
        <f t="shared" si="16"/>
      </c>
      <c r="L244">
        <f t="shared" si="17"/>
      </c>
      <c r="M244">
        <f t="shared" si="18"/>
      </c>
      <c r="N244">
        <f t="shared" si="14"/>
      </c>
    </row>
    <row r="245" spans="1:15" ht="13.5">
      <c r="A245">
        <v>1</v>
      </c>
      <c r="B245">
        <v>910</v>
      </c>
      <c r="C245">
        <v>1567</v>
      </c>
      <c r="D245" t="s">
        <v>442</v>
      </c>
      <c r="E245" s="2">
        <v>1.6</v>
      </c>
      <c r="H245" t="s">
        <v>452</v>
      </c>
      <c r="K245">
        <f t="shared" si="16"/>
      </c>
      <c r="L245">
        <f t="shared" si="17"/>
      </c>
      <c r="M245">
        <f t="shared" si="18"/>
      </c>
      <c r="N245">
        <f t="shared" si="14"/>
      </c>
      <c r="O245" t="s">
        <v>382</v>
      </c>
    </row>
    <row r="246" spans="1:14" ht="13.5">
      <c r="A246">
        <v>1</v>
      </c>
      <c r="B246">
        <v>900</v>
      </c>
      <c r="C246">
        <v>1485</v>
      </c>
      <c r="D246" t="s">
        <v>443</v>
      </c>
      <c r="E246" s="2">
        <v>1.6</v>
      </c>
      <c r="F246">
        <v>36</v>
      </c>
      <c r="G246">
        <f>IF($F246="","",ROUNDDOWN($F246*$E246,0))</f>
        <v>57</v>
      </c>
      <c r="H246" t="s">
        <v>453</v>
      </c>
      <c r="K246">
        <f t="shared" si="16"/>
      </c>
      <c r="L246">
        <f t="shared" si="17"/>
      </c>
      <c r="M246">
        <f t="shared" si="18"/>
      </c>
      <c r="N246">
        <f t="shared" si="14"/>
      </c>
    </row>
    <row r="247" spans="1:15" ht="13.5">
      <c r="A247">
        <v>1</v>
      </c>
      <c r="B247">
        <v>900</v>
      </c>
      <c r="C247">
        <v>1485</v>
      </c>
      <c r="D247" t="s">
        <v>443</v>
      </c>
      <c r="E247" s="2">
        <v>1.6</v>
      </c>
      <c r="H247" t="s">
        <v>452</v>
      </c>
      <c r="K247">
        <f t="shared" si="16"/>
      </c>
      <c r="L247">
        <f t="shared" si="17"/>
      </c>
      <c r="M247">
        <f t="shared" si="18"/>
      </c>
      <c r="N247">
        <f t="shared" si="14"/>
      </c>
      <c r="O247" t="s">
        <v>382</v>
      </c>
    </row>
    <row r="248" spans="1:14" ht="13.5">
      <c r="A248">
        <v>1</v>
      </c>
      <c r="B248">
        <v>890</v>
      </c>
      <c r="C248">
        <v>1402</v>
      </c>
      <c r="D248" t="s">
        <v>444</v>
      </c>
      <c r="E248" s="2">
        <v>1.6</v>
      </c>
      <c r="F248">
        <v>37</v>
      </c>
      <c r="G248">
        <f>IF($F248="","",ROUNDDOWN($F248*$E248,0))</f>
        <v>59</v>
      </c>
      <c r="H248" t="s">
        <v>454</v>
      </c>
      <c r="K248">
        <f t="shared" si="16"/>
      </c>
      <c r="L248">
        <f t="shared" si="17"/>
      </c>
      <c r="M248">
        <f t="shared" si="18"/>
      </c>
      <c r="N248">
        <f t="shared" si="14"/>
      </c>
    </row>
    <row r="249" spans="1:15" ht="13.5">
      <c r="A249">
        <v>1</v>
      </c>
      <c r="B249">
        <v>890</v>
      </c>
      <c r="C249">
        <v>1402</v>
      </c>
      <c r="D249" t="s">
        <v>444</v>
      </c>
      <c r="E249" s="2">
        <v>1.6</v>
      </c>
      <c r="H249" t="s">
        <v>452</v>
      </c>
      <c r="K249">
        <f t="shared" si="16"/>
      </c>
      <c r="L249">
        <f t="shared" si="17"/>
      </c>
      <c r="M249">
        <f t="shared" si="18"/>
      </c>
      <c r="N249">
        <f t="shared" si="14"/>
      </c>
      <c r="O249" t="s">
        <v>382</v>
      </c>
    </row>
    <row r="250" spans="1:14" ht="13.5">
      <c r="A250">
        <v>1</v>
      </c>
      <c r="B250">
        <v>975</v>
      </c>
      <c r="C250">
        <v>1622</v>
      </c>
      <c r="D250" t="s">
        <v>445</v>
      </c>
      <c r="E250" s="2">
        <v>1.6</v>
      </c>
      <c r="F250">
        <v>35</v>
      </c>
      <c r="G250">
        <f>IF($F250="","",ROUNDDOWN($F250*$E250,0))</f>
        <v>56</v>
      </c>
      <c r="H250" t="s">
        <v>26</v>
      </c>
      <c r="K250">
        <f t="shared" si="16"/>
      </c>
      <c r="L250">
        <f t="shared" si="17"/>
      </c>
      <c r="M250">
        <f t="shared" si="18"/>
      </c>
      <c r="N250">
        <f t="shared" si="14"/>
      </c>
    </row>
    <row r="251" spans="1:15" ht="13.5">
      <c r="A251">
        <v>1</v>
      </c>
      <c r="B251">
        <v>975</v>
      </c>
      <c r="C251">
        <v>1622</v>
      </c>
      <c r="D251" t="s">
        <v>445</v>
      </c>
      <c r="E251" s="2">
        <v>1.6</v>
      </c>
      <c r="H251" t="s">
        <v>16</v>
      </c>
      <c r="K251">
        <f t="shared" si="16"/>
      </c>
      <c r="L251">
        <f t="shared" si="17"/>
      </c>
      <c r="M251">
        <f t="shared" si="18"/>
      </c>
      <c r="N251">
        <f t="shared" si="14"/>
      </c>
      <c r="O251" t="s">
        <v>382</v>
      </c>
    </row>
    <row r="252" spans="1:14" ht="13.5">
      <c r="A252">
        <v>1</v>
      </c>
      <c r="B252">
        <v>910</v>
      </c>
      <c r="C252">
        <v>1622</v>
      </c>
      <c r="D252" t="s">
        <v>432</v>
      </c>
      <c r="E252" s="2">
        <v>1.5</v>
      </c>
      <c r="F252">
        <v>34</v>
      </c>
      <c r="G252">
        <f>IF($F252="","",ROUNDDOWN($F252*$E252,0))</f>
        <v>51</v>
      </c>
      <c r="H252" t="s">
        <v>240</v>
      </c>
      <c r="K252">
        <f t="shared" si="16"/>
      </c>
      <c r="L252">
        <f t="shared" si="17"/>
      </c>
      <c r="M252">
        <f t="shared" si="18"/>
      </c>
      <c r="N252">
        <f t="shared" si="14"/>
      </c>
    </row>
    <row r="253" spans="1:15" ht="13.5">
      <c r="A253">
        <v>1</v>
      </c>
      <c r="B253">
        <v>910</v>
      </c>
      <c r="C253">
        <v>1622</v>
      </c>
      <c r="D253" t="s">
        <v>432</v>
      </c>
      <c r="E253" s="2">
        <v>1.5</v>
      </c>
      <c r="H253" t="s">
        <v>1</v>
      </c>
      <c r="K253">
        <f t="shared" si="16"/>
      </c>
      <c r="L253">
        <f t="shared" si="17"/>
      </c>
      <c r="M253">
        <f t="shared" si="18"/>
      </c>
      <c r="N253">
        <f t="shared" si="14"/>
      </c>
      <c r="O253" t="s">
        <v>382</v>
      </c>
    </row>
    <row r="254" spans="1:14" ht="13.5">
      <c r="A254">
        <v>1</v>
      </c>
      <c r="B254">
        <v>925</v>
      </c>
      <c r="C254">
        <v>1705</v>
      </c>
      <c r="D254" t="s">
        <v>433</v>
      </c>
      <c r="E254" s="2">
        <v>1.5</v>
      </c>
      <c r="F254">
        <v>32</v>
      </c>
      <c r="G254">
        <f>IF($F254="","",ROUNDDOWN($F254*$E254,0))</f>
        <v>48</v>
      </c>
      <c r="H254" t="s">
        <v>241</v>
      </c>
      <c r="K254">
        <f t="shared" si="16"/>
      </c>
      <c r="L254">
        <f t="shared" si="17"/>
      </c>
      <c r="M254">
        <f t="shared" si="18"/>
      </c>
      <c r="N254">
        <f t="shared" si="14"/>
      </c>
    </row>
    <row r="255" spans="1:15" ht="13.5">
      <c r="A255">
        <v>1</v>
      </c>
      <c r="B255">
        <v>925</v>
      </c>
      <c r="C255">
        <v>1705</v>
      </c>
      <c r="D255" t="s">
        <v>433</v>
      </c>
      <c r="E255" s="2">
        <v>1.5</v>
      </c>
      <c r="H255" t="s">
        <v>1</v>
      </c>
      <c r="K255">
        <f t="shared" si="16"/>
      </c>
      <c r="L255">
        <f t="shared" si="17"/>
      </c>
      <c r="M255">
        <f t="shared" si="18"/>
      </c>
      <c r="N255">
        <f t="shared" si="14"/>
      </c>
      <c r="O255" t="s">
        <v>382</v>
      </c>
    </row>
    <row r="256" spans="1:14" ht="13.5">
      <c r="A256">
        <v>1</v>
      </c>
      <c r="B256">
        <v>900</v>
      </c>
      <c r="C256">
        <v>1540</v>
      </c>
      <c r="D256" t="s">
        <v>434</v>
      </c>
      <c r="E256" s="2">
        <v>1.5</v>
      </c>
      <c r="F256">
        <v>36</v>
      </c>
      <c r="G256">
        <f>IF($F256="","",ROUNDDOWN($F256*$E256,0))</f>
        <v>54</v>
      </c>
      <c r="H256" t="s">
        <v>241</v>
      </c>
      <c r="K256">
        <f t="shared" si="16"/>
      </c>
      <c r="L256">
        <f t="shared" si="17"/>
      </c>
      <c r="M256">
        <f t="shared" si="18"/>
      </c>
      <c r="N256">
        <f t="shared" si="14"/>
      </c>
    </row>
    <row r="257" spans="1:15" ht="13.5">
      <c r="A257">
        <v>1</v>
      </c>
      <c r="B257">
        <v>900</v>
      </c>
      <c r="C257">
        <v>1540</v>
      </c>
      <c r="D257" t="s">
        <v>434</v>
      </c>
      <c r="E257" s="2">
        <v>1.5</v>
      </c>
      <c r="H257" t="s">
        <v>1</v>
      </c>
      <c r="K257">
        <f t="shared" si="16"/>
      </c>
      <c r="L257">
        <f t="shared" si="17"/>
      </c>
      <c r="M257">
        <f t="shared" si="18"/>
      </c>
      <c r="N257">
        <f t="shared" si="14"/>
      </c>
      <c r="O257" t="s">
        <v>382</v>
      </c>
    </row>
    <row r="258" spans="1:14" ht="13.5">
      <c r="A258">
        <v>1</v>
      </c>
      <c r="B258">
        <v>1125</v>
      </c>
      <c r="C258">
        <v>1622</v>
      </c>
      <c r="D258" t="s">
        <v>435</v>
      </c>
      <c r="E258" s="2">
        <v>1.6</v>
      </c>
      <c r="F258">
        <v>34</v>
      </c>
      <c r="G258">
        <f>IF($F258="","",ROUNDDOWN($F258*$E258,0))</f>
        <v>54</v>
      </c>
      <c r="H258" t="s">
        <v>456</v>
      </c>
      <c r="K258">
        <f t="shared" si="16"/>
      </c>
      <c r="L258">
        <f t="shared" si="17"/>
      </c>
      <c r="M258">
        <f t="shared" si="18"/>
      </c>
      <c r="N258">
        <f t="shared" si="14"/>
      </c>
    </row>
    <row r="259" spans="1:15" ht="13.5">
      <c r="A259">
        <v>1</v>
      </c>
      <c r="B259">
        <v>1125</v>
      </c>
      <c r="C259">
        <v>1622</v>
      </c>
      <c r="D259" t="s">
        <v>435</v>
      </c>
      <c r="E259" s="2">
        <v>1.6</v>
      </c>
      <c r="H259" t="s">
        <v>457</v>
      </c>
      <c r="K259">
        <f t="shared" si="16"/>
      </c>
      <c r="L259">
        <f t="shared" si="17"/>
      </c>
      <c r="M259">
        <f t="shared" si="18"/>
      </c>
      <c r="N259">
        <f t="shared" si="14"/>
      </c>
      <c r="O259" t="s">
        <v>382</v>
      </c>
    </row>
    <row r="260" spans="1:14" ht="13.5">
      <c r="A260">
        <v>1</v>
      </c>
      <c r="B260">
        <v>1115</v>
      </c>
      <c r="C260">
        <v>1540</v>
      </c>
      <c r="D260" t="s">
        <v>436</v>
      </c>
      <c r="E260" s="2">
        <v>1.6</v>
      </c>
      <c r="F260">
        <v>38</v>
      </c>
      <c r="G260">
        <f>IF($F260="","",ROUNDDOWN($F260*$E260,0))</f>
        <v>60</v>
      </c>
      <c r="H260" t="s">
        <v>458</v>
      </c>
      <c r="K260">
        <f t="shared" si="16"/>
      </c>
      <c r="L260">
        <f t="shared" si="17"/>
      </c>
      <c r="M260">
        <f t="shared" si="18"/>
      </c>
      <c r="N260">
        <f t="shared" si="14"/>
      </c>
    </row>
    <row r="261" spans="1:15" ht="13.5">
      <c r="A261">
        <v>1</v>
      </c>
      <c r="B261">
        <v>1115</v>
      </c>
      <c r="C261">
        <v>1540</v>
      </c>
      <c r="D261" t="s">
        <v>455</v>
      </c>
      <c r="E261" s="2">
        <v>1.6</v>
      </c>
      <c r="H261" t="s">
        <v>7</v>
      </c>
      <c r="K261">
        <f t="shared" si="16"/>
      </c>
      <c r="L261">
        <f t="shared" si="17"/>
      </c>
      <c r="M261">
        <f t="shared" si="18"/>
      </c>
      <c r="N261">
        <f t="shared" si="14"/>
      </c>
      <c r="O261" t="s">
        <v>382</v>
      </c>
    </row>
    <row r="262" spans="1:14" ht="13.5">
      <c r="A262">
        <v>1</v>
      </c>
      <c r="B262">
        <v>1100</v>
      </c>
      <c r="C262">
        <v>1485</v>
      </c>
      <c r="D262" t="s">
        <v>437</v>
      </c>
      <c r="E262" s="2">
        <v>1.6</v>
      </c>
      <c r="F262">
        <v>39</v>
      </c>
      <c r="G262">
        <f>IF($F262="","",ROUNDDOWN($F262*$E262,0))</f>
        <v>62</v>
      </c>
      <c r="H262" t="s">
        <v>458</v>
      </c>
      <c r="K262">
        <f t="shared" si="16"/>
      </c>
      <c r="L262">
        <f t="shared" si="17"/>
      </c>
      <c r="M262">
        <f t="shared" si="18"/>
      </c>
      <c r="N262">
        <f t="shared" si="14"/>
      </c>
    </row>
    <row r="263" spans="1:15" ht="13.5">
      <c r="A263">
        <v>1</v>
      </c>
      <c r="B263">
        <v>1100</v>
      </c>
      <c r="C263">
        <v>1485</v>
      </c>
      <c r="D263" t="s">
        <v>437</v>
      </c>
      <c r="E263" s="2">
        <v>1.6</v>
      </c>
      <c r="H263" t="s">
        <v>7</v>
      </c>
      <c r="K263">
        <f t="shared" si="16"/>
      </c>
      <c r="L263">
        <f t="shared" si="17"/>
      </c>
      <c r="M263">
        <f t="shared" si="18"/>
      </c>
      <c r="N263">
        <f aca="true" t="shared" si="19" ref="N263:N269">IF($J263="","",IF($L263=0,"",IF($O263="格闘",ROUNDUP($L263/$J263*1000/75,0),ROUNDUP($L263/$J263*20,0))))</f>
      </c>
      <c r="O263" t="s">
        <v>382</v>
      </c>
    </row>
    <row r="264" spans="1:14" ht="13.5">
      <c r="A264">
        <v>1</v>
      </c>
      <c r="B264">
        <v>850</v>
      </c>
      <c r="C264">
        <v>1457</v>
      </c>
      <c r="D264" t="s">
        <v>438</v>
      </c>
      <c r="E264" s="2">
        <v>1.5</v>
      </c>
      <c r="F264">
        <v>34</v>
      </c>
      <c r="G264">
        <f>IF($F264="","",ROUNDDOWN($F264*$E264,0))</f>
        <v>51</v>
      </c>
      <c r="H264" t="s">
        <v>241</v>
      </c>
      <c r="K264">
        <f aca="true" t="shared" si="20" ref="K264:K269">IF($I264*$J264=0,"",$I264*$J264)</f>
      </c>
      <c r="L264">
        <f aca="true" t="shared" si="21" ref="L264:L269">IF($J264="","",ROUNDDOWN($J264*$E264,0)-$J264)</f>
      </c>
      <c r="M264">
        <f aca="true" t="shared" si="22" ref="M264:M269">IF($L264=0,"",IF($L264="","",$K264+$I264*$L264))</f>
      </c>
      <c r="N264">
        <f t="shared" si="19"/>
      </c>
    </row>
    <row r="265" spans="1:15" ht="13.5">
      <c r="A265">
        <v>1</v>
      </c>
      <c r="B265">
        <v>850</v>
      </c>
      <c r="C265">
        <v>1457</v>
      </c>
      <c r="D265" t="s">
        <v>438</v>
      </c>
      <c r="E265" s="2">
        <v>1.5</v>
      </c>
      <c r="H265" t="s">
        <v>7</v>
      </c>
      <c r="K265">
        <f t="shared" si="20"/>
      </c>
      <c r="L265">
        <f t="shared" si="21"/>
      </c>
      <c r="M265">
        <f t="shared" si="22"/>
      </c>
      <c r="N265">
        <f t="shared" si="19"/>
      </c>
      <c r="O265" t="s">
        <v>382</v>
      </c>
    </row>
    <row r="266" spans="1:14" ht="13.5">
      <c r="A266">
        <v>1</v>
      </c>
      <c r="B266">
        <v>700</v>
      </c>
      <c r="C266">
        <v>1182</v>
      </c>
      <c r="D266" t="s">
        <v>446</v>
      </c>
      <c r="E266" s="2">
        <v>1.6</v>
      </c>
      <c r="F266">
        <v>32</v>
      </c>
      <c r="G266">
        <f>IF($F266="","",ROUNDDOWN($F266*$E266,0))</f>
        <v>51</v>
      </c>
      <c r="H266" t="s">
        <v>459</v>
      </c>
      <c r="K266">
        <f t="shared" si="20"/>
      </c>
      <c r="L266">
        <f t="shared" si="21"/>
      </c>
      <c r="M266">
        <f t="shared" si="22"/>
      </c>
      <c r="N266">
        <f t="shared" si="19"/>
      </c>
    </row>
    <row r="267" spans="1:15" ht="13.5">
      <c r="A267">
        <v>1</v>
      </c>
      <c r="B267">
        <v>700</v>
      </c>
      <c r="C267">
        <v>1182</v>
      </c>
      <c r="D267" t="s">
        <v>446</v>
      </c>
      <c r="E267" s="2">
        <v>1.6</v>
      </c>
      <c r="H267" t="s">
        <v>33</v>
      </c>
      <c r="K267">
        <f t="shared" si="20"/>
      </c>
      <c r="L267">
        <f t="shared" si="21"/>
      </c>
      <c r="M267">
        <f t="shared" si="22"/>
      </c>
      <c r="N267">
        <f t="shared" si="19"/>
      </c>
      <c r="O267" t="s">
        <v>382</v>
      </c>
    </row>
    <row r="268" spans="1:14" ht="13.5">
      <c r="A268">
        <v>1</v>
      </c>
      <c r="B268">
        <v>2600</v>
      </c>
      <c r="C268">
        <v>4200</v>
      </c>
      <c r="D268" t="s">
        <v>38</v>
      </c>
      <c r="E268" s="4">
        <v>1.6</v>
      </c>
      <c r="F268">
        <v>40</v>
      </c>
      <c r="G268">
        <f>IF($F268="","",ROUNDDOWN($F268*$E268,0))</f>
        <v>64</v>
      </c>
      <c r="H268" t="s">
        <v>256</v>
      </c>
      <c r="K268">
        <f t="shared" si="20"/>
      </c>
      <c r="L268">
        <f t="shared" si="21"/>
      </c>
      <c r="M268">
        <f t="shared" si="22"/>
      </c>
      <c r="N268">
        <f t="shared" si="19"/>
      </c>
    </row>
    <row r="269" spans="1:15" ht="13.5">
      <c r="A269">
        <v>1</v>
      </c>
      <c r="B269">
        <v>2600</v>
      </c>
      <c r="C269">
        <v>4200</v>
      </c>
      <c r="D269" t="s">
        <v>460</v>
      </c>
      <c r="E269" s="4">
        <v>1.6</v>
      </c>
      <c r="H269" t="s">
        <v>1</v>
      </c>
      <c r="K269">
        <f t="shared" si="20"/>
      </c>
      <c r="L269">
        <f t="shared" si="21"/>
      </c>
      <c r="M269">
        <f t="shared" si="22"/>
      </c>
      <c r="N269">
        <f t="shared" si="19"/>
      </c>
      <c r="O269" t="s">
        <v>382</v>
      </c>
    </row>
    <row r="270" spans="1:14" ht="13.5">
      <c r="A270">
        <v>1</v>
      </c>
      <c r="B270">
        <v>35</v>
      </c>
      <c r="C270">
        <v>198</v>
      </c>
      <c r="D270" t="s">
        <v>418</v>
      </c>
      <c r="E270" s="2">
        <v>1.5</v>
      </c>
      <c r="F270">
        <v>25</v>
      </c>
      <c r="G270">
        <f>IF($F270="","",ROUNDDOWN($F270*$E270,0))</f>
        <v>37</v>
      </c>
      <c r="H270" t="s">
        <v>396</v>
      </c>
      <c r="K270">
        <f>IF($I270*$J270=0,"",$I270*$J270)</f>
      </c>
      <c r="L270">
        <f>IF($J270="","",ROUNDDOWN($J270*$E270,0)-$J270)</f>
      </c>
      <c r="M270">
        <f>IF($L270=0,"",IF($L270="","",$K270+$I270*$L270))</f>
      </c>
      <c r="N270">
        <f>IF($J270="","",IF($L270=0,"",IF($O270="格闘",ROUNDUP($L270/$J270*1000/75,0),ROUNDUP($L270/$J270*20,0))))</f>
      </c>
    </row>
    <row r="272" spans="1:16" ht="13.5">
      <c r="A272" s="1" t="s">
        <v>144</v>
      </c>
      <c r="B272" s="1" t="s">
        <v>105</v>
      </c>
      <c r="C272" s="1" t="s">
        <v>106</v>
      </c>
      <c r="D272" s="1" t="s">
        <v>137</v>
      </c>
      <c r="E272" s="3" t="s">
        <v>142</v>
      </c>
      <c r="F272" s="1" t="s">
        <v>14</v>
      </c>
      <c r="G272" s="1" t="s">
        <v>143</v>
      </c>
      <c r="H272" s="1" t="s">
        <v>3</v>
      </c>
      <c r="I272" s="1" t="s">
        <v>138</v>
      </c>
      <c r="J272" s="1" t="s">
        <v>139</v>
      </c>
      <c r="K272" s="1" t="s">
        <v>140</v>
      </c>
      <c r="L272" s="1" t="s">
        <v>141</v>
      </c>
      <c r="M272" s="1" t="s">
        <v>140</v>
      </c>
      <c r="N272" s="1" t="s">
        <v>383</v>
      </c>
      <c r="O272" s="1" t="s">
        <v>381</v>
      </c>
      <c r="P272" s="1" t="s">
        <v>500</v>
      </c>
    </row>
    <row r="273" spans="1:14" ht="13.5">
      <c r="A273">
        <v>1</v>
      </c>
      <c r="B273">
        <v>2500</v>
      </c>
      <c r="C273">
        <v>6500</v>
      </c>
      <c r="D273" t="s">
        <v>145</v>
      </c>
      <c r="E273" s="4">
        <v>1.6</v>
      </c>
      <c r="F273">
        <v>9</v>
      </c>
      <c r="G273">
        <f aca="true" t="shared" si="23" ref="G273:G289">IF($F273="","",ROUNDDOWN($F273*$E273,0))</f>
        <v>14</v>
      </c>
      <c r="H273" t="s">
        <v>243</v>
      </c>
      <c r="K273">
        <f aca="true" t="shared" si="24" ref="K273:K290">IF($I273*$J273=0,"",$I273*$J273)</f>
      </c>
      <c r="L273">
        <f aca="true" t="shared" si="25" ref="L273:L290">IF($J273="","",ROUNDDOWN($J273*$E273,0)-$J273)</f>
      </c>
      <c r="M273">
        <f aca="true" t="shared" si="26" ref="M273:M290">IF($L273=0,"",IF($L273="","",$K273+$I273*$L273))</f>
      </c>
      <c r="N273">
        <f aca="true" t="shared" si="27" ref="N273:N290">IF($J273="","",IF($L273=0,"",IF($O273="格闘",ROUNDUP($L273/$J273*1000/75,0),ROUNDUP($L273/$J273*20,0))))</f>
      </c>
    </row>
    <row r="274" spans="1:14" ht="13.5">
      <c r="A274">
        <v>1</v>
      </c>
      <c r="B274">
        <v>2000</v>
      </c>
      <c r="C274">
        <v>4850</v>
      </c>
      <c r="D274" t="s">
        <v>146</v>
      </c>
      <c r="E274" s="4">
        <v>1.8</v>
      </c>
      <c r="F274">
        <v>32</v>
      </c>
      <c r="G274">
        <f t="shared" si="23"/>
        <v>57</v>
      </c>
      <c r="H274" t="s">
        <v>266</v>
      </c>
      <c r="I274">
        <v>30</v>
      </c>
      <c r="J274">
        <v>5</v>
      </c>
      <c r="K274">
        <f t="shared" si="24"/>
        <v>150</v>
      </c>
      <c r="L274">
        <f t="shared" si="25"/>
        <v>4</v>
      </c>
      <c r="M274">
        <f t="shared" si="26"/>
        <v>270</v>
      </c>
      <c r="N274">
        <f t="shared" si="27"/>
        <v>16</v>
      </c>
    </row>
    <row r="275" spans="1:15" ht="13.5">
      <c r="A275">
        <v>1</v>
      </c>
      <c r="B275">
        <v>2000</v>
      </c>
      <c r="C275">
        <v>4850</v>
      </c>
      <c r="D275" t="s">
        <v>146</v>
      </c>
      <c r="E275" s="4">
        <v>1.8</v>
      </c>
      <c r="H275" t="s">
        <v>400</v>
      </c>
      <c r="I275">
        <v>115</v>
      </c>
      <c r="J275">
        <v>1</v>
      </c>
      <c r="K275">
        <f t="shared" si="24"/>
        <v>115</v>
      </c>
      <c r="L275">
        <f t="shared" si="25"/>
        <v>0</v>
      </c>
      <c r="M275">
        <f t="shared" si="26"/>
      </c>
      <c r="N275">
        <f t="shared" si="27"/>
      </c>
      <c r="O275" t="s">
        <v>382</v>
      </c>
    </row>
    <row r="276" spans="1:14" ht="13.5">
      <c r="A276">
        <v>1</v>
      </c>
      <c r="B276">
        <v>3800</v>
      </c>
      <c r="C276">
        <v>7000</v>
      </c>
      <c r="D276" t="s">
        <v>147</v>
      </c>
      <c r="E276" s="4">
        <v>1.9</v>
      </c>
      <c r="F276">
        <v>44</v>
      </c>
      <c r="G276">
        <f t="shared" si="23"/>
        <v>83</v>
      </c>
      <c r="H276" t="s">
        <v>6</v>
      </c>
      <c r="I276">
        <v>28</v>
      </c>
      <c r="J276">
        <v>7</v>
      </c>
      <c r="K276">
        <f t="shared" si="24"/>
        <v>196</v>
      </c>
      <c r="L276">
        <f t="shared" si="25"/>
        <v>6</v>
      </c>
      <c r="M276">
        <f t="shared" si="26"/>
        <v>364</v>
      </c>
      <c r="N276">
        <f t="shared" si="27"/>
        <v>18</v>
      </c>
    </row>
    <row r="277" spans="1:15" ht="13.5">
      <c r="A277">
        <v>1</v>
      </c>
      <c r="B277">
        <v>3800</v>
      </c>
      <c r="C277">
        <v>7000</v>
      </c>
      <c r="D277" t="s">
        <v>147</v>
      </c>
      <c r="E277" s="4">
        <v>1.9</v>
      </c>
      <c r="H277" t="s">
        <v>33</v>
      </c>
      <c r="I277">
        <v>125</v>
      </c>
      <c r="J277">
        <v>1</v>
      </c>
      <c r="K277">
        <f t="shared" si="24"/>
        <v>125</v>
      </c>
      <c r="L277">
        <f t="shared" si="25"/>
        <v>0</v>
      </c>
      <c r="N277">
        <f t="shared" si="27"/>
      </c>
      <c r="O277" t="s">
        <v>382</v>
      </c>
    </row>
    <row r="278" spans="1:14" ht="13.5">
      <c r="A278">
        <v>1</v>
      </c>
      <c r="B278">
        <v>5200</v>
      </c>
      <c r="C278">
        <v>8200</v>
      </c>
      <c r="D278" t="s">
        <v>148</v>
      </c>
      <c r="E278" s="4">
        <v>1.8</v>
      </c>
      <c r="F278">
        <v>34</v>
      </c>
      <c r="G278">
        <f t="shared" si="23"/>
        <v>61</v>
      </c>
      <c r="H278" t="s">
        <v>6</v>
      </c>
      <c r="I278">
        <v>34</v>
      </c>
      <c r="J278">
        <v>7</v>
      </c>
      <c r="K278">
        <f t="shared" si="24"/>
        <v>238</v>
      </c>
      <c r="L278">
        <f t="shared" si="25"/>
        <v>5</v>
      </c>
      <c r="M278">
        <f t="shared" si="26"/>
        <v>408</v>
      </c>
      <c r="N278">
        <f t="shared" si="27"/>
        <v>15</v>
      </c>
    </row>
    <row r="279" spans="1:15" ht="13.5">
      <c r="A279">
        <v>1</v>
      </c>
      <c r="B279">
        <v>5200</v>
      </c>
      <c r="C279">
        <v>8200</v>
      </c>
      <c r="D279" t="s">
        <v>148</v>
      </c>
      <c r="E279" s="4">
        <v>1.8</v>
      </c>
      <c r="H279" t="s">
        <v>415</v>
      </c>
      <c r="I279">
        <v>140</v>
      </c>
      <c r="J279">
        <v>1</v>
      </c>
      <c r="K279">
        <f t="shared" si="24"/>
        <v>140</v>
      </c>
      <c r="L279">
        <f t="shared" si="25"/>
        <v>0</v>
      </c>
      <c r="M279">
        <f t="shared" si="26"/>
      </c>
      <c r="N279">
        <f t="shared" si="27"/>
      </c>
      <c r="O279" t="s">
        <v>382</v>
      </c>
    </row>
    <row r="280" spans="1:14" ht="13.5">
      <c r="A280">
        <v>1</v>
      </c>
      <c r="B280">
        <v>4000</v>
      </c>
      <c r="C280">
        <v>9000</v>
      </c>
      <c r="D280" t="s">
        <v>149</v>
      </c>
      <c r="E280" s="4">
        <v>1.6</v>
      </c>
      <c r="F280">
        <v>25</v>
      </c>
      <c r="G280">
        <f t="shared" si="23"/>
        <v>40</v>
      </c>
      <c r="H280" t="s">
        <v>267</v>
      </c>
      <c r="K280">
        <f t="shared" si="24"/>
      </c>
      <c r="L280">
        <f t="shared" si="25"/>
      </c>
      <c r="M280">
        <f t="shared" si="26"/>
      </c>
      <c r="N280">
        <f t="shared" si="27"/>
      </c>
    </row>
    <row r="281" spans="1:14" ht="13.5">
      <c r="A281">
        <v>1</v>
      </c>
      <c r="B281">
        <v>5500</v>
      </c>
      <c r="C281">
        <v>8500</v>
      </c>
      <c r="D281" t="s">
        <v>150</v>
      </c>
      <c r="E281" s="4">
        <v>1.8</v>
      </c>
      <c r="F281">
        <v>32</v>
      </c>
      <c r="G281">
        <f t="shared" si="23"/>
        <v>57</v>
      </c>
      <c r="H281" t="s">
        <v>6</v>
      </c>
      <c r="I281">
        <v>34</v>
      </c>
      <c r="J281">
        <v>6</v>
      </c>
      <c r="K281">
        <f t="shared" si="24"/>
        <v>204</v>
      </c>
      <c r="L281">
        <f t="shared" si="25"/>
        <v>4</v>
      </c>
      <c r="M281">
        <f t="shared" si="26"/>
        <v>340</v>
      </c>
      <c r="N281">
        <f t="shared" si="27"/>
        <v>14</v>
      </c>
    </row>
    <row r="282" spans="1:14" ht="13.5">
      <c r="A282">
        <v>1</v>
      </c>
      <c r="B282">
        <v>6500</v>
      </c>
      <c r="C282">
        <v>7500</v>
      </c>
      <c r="D282" t="s">
        <v>151</v>
      </c>
      <c r="E282" s="4">
        <v>2</v>
      </c>
      <c r="F282">
        <v>43</v>
      </c>
      <c r="G282">
        <f>IF($F282="","",ROUNDDOWN($F282*$E282,0))</f>
        <v>86</v>
      </c>
      <c r="H282" t="s">
        <v>6</v>
      </c>
      <c r="I282">
        <v>28</v>
      </c>
      <c r="J282">
        <v>8</v>
      </c>
      <c r="K282">
        <f t="shared" si="24"/>
        <v>224</v>
      </c>
      <c r="L282">
        <f t="shared" si="25"/>
        <v>8</v>
      </c>
      <c r="M282">
        <f t="shared" si="26"/>
        <v>448</v>
      </c>
      <c r="N282">
        <f t="shared" si="27"/>
        <v>20</v>
      </c>
    </row>
    <row r="283" spans="1:14" ht="13.5">
      <c r="A283">
        <v>1</v>
      </c>
      <c r="B283">
        <v>7500</v>
      </c>
      <c r="C283">
        <v>16000</v>
      </c>
      <c r="D283" t="s">
        <v>152</v>
      </c>
      <c r="E283" s="4">
        <v>1.4</v>
      </c>
      <c r="F283">
        <v>8</v>
      </c>
      <c r="G283">
        <f t="shared" si="23"/>
        <v>11</v>
      </c>
      <c r="H283" t="s">
        <v>268</v>
      </c>
      <c r="K283">
        <f t="shared" si="24"/>
      </c>
      <c r="L283">
        <f t="shared" si="25"/>
      </c>
      <c r="M283">
        <f t="shared" si="26"/>
      </c>
      <c r="N283">
        <f t="shared" si="27"/>
      </c>
    </row>
    <row r="284" spans="1:14" ht="13.5">
      <c r="A284">
        <v>1</v>
      </c>
      <c r="B284">
        <v>2000</v>
      </c>
      <c r="C284">
        <v>4000</v>
      </c>
      <c r="D284" t="s">
        <v>153</v>
      </c>
      <c r="E284" s="4">
        <v>1.3</v>
      </c>
      <c r="F284">
        <v>12</v>
      </c>
      <c r="G284">
        <f t="shared" si="23"/>
        <v>15</v>
      </c>
      <c r="K284">
        <f t="shared" si="24"/>
      </c>
      <c r="L284">
        <f t="shared" si="25"/>
      </c>
      <c r="M284">
        <f t="shared" si="26"/>
      </c>
      <c r="N284">
        <f t="shared" si="27"/>
      </c>
    </row>
    <row r="285" spans="1:14" ht="13.5">
      <c r="A285">
        <v>1</v>
      </c>
      <c r="B285">
        <v>5000</v>
      </c>
      <c r="C285">
        <v>9000</v>
      </c>
      <c r="D285" t="s">
        <v>154</v>
      </c>
      <c r="E285" s="4">
        <v>1.3</v>
      </c>
      <c r="F285">
        <v>12</v>
      </c>
      <c r="G285">
        <f t="shared" si="23"/>
        <v>15</v>
      </c>
      <c r="H285" t="s">
        <v>269</v>
      </c>
      <c r="K285">
        <f t="shared" si="24"/>
      </c>
      <c r="L285">
        <f t="shared" si="25"/>
      </c>
      <c r="M285">
        <f t="shared" si="26"/>
      </c>
      <c r="N285">
        <f t="shared" si="27"/>
      </c>
    </row>
    <row r="286" spans="1:14" ht="13.5">
      <c r="A286">
        <v>1</v>
      </c>
      <c r="B286">
        <v>7500</v>
      </c>
      <c r="C286">
        <v>12000</v>
      </c>
      <c r="D286" t="s">
        <v>155</v>
      </c>
      <c r="E286" s="4">
        <v>1.5</v>
      </c>
      <c r="F286">
        <v>16</v>
      </c>
      <c r="G286">
        <f t="shared" si="23"/>
        <v>24</v>
      </c>
      <c r="H286" t="s">
        <v>269</v>
      </c>
      <c r="K286">
        <f t="shared" si="24"/>
      </c>
      <c r="L286">
        <f t="shared" si="25"/>
      </c>
      <c r="M286">
        <f t="shared" si="26"/>
      </c>
      <c r="N286">
        <f t="shared" si="27"/>
      </c>
    </row>
    <row r="287" spans="1:14" ht="13.5">
      <c r="A287">
        <v>1</v>
      </c>
      <c r="B287">
        <v>2000</v>
      </c>
      <c r="C287">
        <v>3500</v>
      </c>
      <c r="D287" t="s">
        <v>156</v>
      </c>
      <c r="E287" s="4">
        <v>1.5</v>
      </c>
      <c r="F287">
        <v>8</v>
      </c>
      <c r="G287">
        <f t="shared" si="23"/>
        <v>12</v>
      </c>
      <c r="H287" t="s">
        <v>270</v>
      </c>
      <c r="K287">
        <f t="shared" si="24"/>
      </c>
      <c r="L287">
        <f t="shared" si="25"/>
      </c>
      <c r="M287">
        <f t="shared" si="26"/>
      </c>
      <c r="N287">
        <f t="shared" si="27"/>
      </c>
    </row>
    <row r="288" spans="1:14" ht="13.5">
      <c r="A288">
        <v>1</v>
      </c>
      <c r="B288">
        <v>10000</v>
      </c>
      <c r="C288">
        <v>13500</v>
      </c>
      <c r="D288" t="s">
        <v>157</v>
      </c>
      <c r="E288" s="4">
        <v>1.7</v>
      </c>
      <c r="F288">
        <v>39</v>
      </c>
      <c r="G288">
        <f t="shared" si="23"/>
        <v>66</v>
      </c>
      <c r="H288" t="s">
        <v>6</v>
      </c>
      <c r="I288">
        <v>46</v>
      </c>
      <c r="J288">
        <v>6</v>
      </c>
      <c r="K288">
        <f t="shared" si="24"/>
        <v>276</v>
      </c>
      <c r="L288">
        <f t="shared" si="25"/>
        <v>4</v>
      </c>
      <c r="M288">
        <f t="shared" si="26"/>
        <v>460</v>
      </c>
      <c r="N288">
        <f t="shared" si="27"/>
        <v>14</v>
      </c>
    </row>
    <row r="289" spans="1:15" ht="13.5">
      <c r="A289">
        <v>1</v>
      </c>
      <c r="B289">
        <v>10000</v>
      </c>
      <c r="C289">
        <v>13500</v>
      </c>
      <c r="D289" t="s">
        <v>157</v>
      </c>
      <c r="E289" s="4">
        <v>1.7</v>
      </c>
      <c r="G289">
        <f t="shared" si="23"/>
      </c>
      <c r="H289" t="s">
        <v>1</v>
      </c>
      <c r="I289">
        <v>180</v>
      </c>
      <c r="J289">
        <v>1</v>
      </c>
      <c r="K289">
        <f t="shared" si="24"/>
        <v>180</v>
      </c>
      <c r="L289">
        <f t="shared" si="25"/>
        <v>0</v>
      </c>
      <c r="M289">
        <f t="shared" si="26"/>
      </c>
      <c r="N289">
        <f t="shared" si="27"/>
      </c>
      <c r="O289" t="s">
        <v>382</v>
      </c>
    </row>
    <row r="290" spans="1:14" ht="13.5">
      <c r="A290">
        <v>1</v>
      </c>
      <c r="B290">
        <v>28000</v>
      </c>
      <c r="C290">
        <v>32000</v>
      </c>
      <c r="D290" t="s">
        <v>158</v>
      </c>
      <c r="E290" s="4">
        <v>1.9</v>
      </c>
      <c r="F290">
        <v>25</v>
      </c>
      <c r="G290">
        <f>IF($F290="","",ROUNDDOWN($F290*$E290,0))</f>
        <v>47</v>
      </c>
      <c r="H290" t="s">
        <v>37</v>
      </c>
      <c r="I290">
        <v>100</v>
      </c>
      <c r="J290">
        <v>4</v>
      </c>
      <c r="K290">
        <f t="shared" si="24"/>
        <v>400</v>
      </c>
      <c r="L290">
        <f t="shared" si="25"/>
        <v>3</v>
      </c>
      <c r="M290">
        <f t="shared" si="26"/>
        <v>700</v>
      </c>
      <c r="N290">
        <f t="shared" si="27"/>
        <v>15</v>
      </c>
    </row>
    <row r="292" spans="1:16" ht="13.5">
      <c r="A292" s="1" t="s">
        <v>144</v>
      </c>
      <c r="B292" s="1" t="s">
        <v>105</v>
      </c>
      <c r="C292" s="1" t="s">
        <v>106</v>
      </c>
      <c r="D292" s="1" t="s">
        <v>137</v>
      </c>
      <c r="E292" s="3" t="s">
        <v>142</v>
      </c>
      <c r="F292" s="1" t="s">
        <v>14</v>
      </c>
      <c r="G292" s="1" t="s">
        <v>143</v>
      </c>
      <c r="H292" s="1" t="s">
        <v>3</v>
      </c>
      <c r="I292" s="1" t="s">
        <v>138</v>
      </c>
      <c r="J292" s="1" t="s">
        <v>139</v>
      </c>
      <c r="K292" s="1" t="s">
        <v>140</v>
      </c>
      <c r="L292" s="1" t="s">
        <v>141</v>
      </c>
      <c r="M292" s="1" t="s">
        <v>140</v>
      </c>
      <c r="N292" s="1" t="s">
        <v>383</v>
      </c>
      <c r="O292" s="1" t="s">
        <v>381</v>
      </c>
      <c r="P292" s="1" t="s">
        <v>500</v>
      </c>
    </row>
    <row r="293" spans="1:14" ht="13.5">
      <c r="A293">
        <v>5</v>
      </c>
      <c r="B293">
        <v>200</v>
      </c>
      <c r="C293">
        <v>675</v>
      </c>
      <c r="D293" t="s">
        <v>389</v>
      </c>
      <c r="E293" s="4">
        <v>1.2</v>
      </c>
      <c r="F293">
        <v>11</v>
      </c>
      <c r="G293">
        <f>IF($F293="","",ROUNDDOWN($F293*$E293,0))</f>
        <v>13</v>
      </c>
      <c r="H293" t="s">
        <v>395</v>
      </c>
      <c r="K293">
        <f>IF($I293*$J293=0,"",$I293*$J293)</f>
      </c>
      <c r="L293">
        <f>IF($J293="","",ROUNDDOWN($J293*$E293,0)-$J293)</f>
      </c>
      <c r="M293">
        <f>IF($L293=0,"",IF($L293="","",$K293+$I293*$L293))</f>
      </c>
      <c r="N293">
        <f>IF($J293="","",IF($L293=0,"",IF($O293="格闘",ROUNDUP($L293/$J293*1000/75,0),ROUNDUP($L293/$J293*20,0))))</f>
      </c>
    </row>
    <row r="294" spans="1:14" ht="13.5">
      <c r="A294">
        <v>3</v>
      </c>
      <c r="B294">
        <v>540</v>
      </c>
      <c r="C294">
        <v>1080</v>
      </c>
      <c r="D294" t="s">
        <v>390</v>
      </c>
      <c r="E294" s="4">
        <v>1.25</v>
      </c>
      <c r="F294">
        <v>7</v>
      </c>
      <c r="G294">
        <f>IF($F294="","",ROUNDDOWN($F294*$E294,0))</f>
        <v>8</v>
      </c>
      <c r="H294" t="s">
        <v>396</v>
      </c>
      <c r="K294">
        <f>IF($I294*$J294=0,"",$I294*$J294)</f>
      </c>
      <c r="L294">
        <f>IF($J294="","",ROUNDDOWN($J294*$E294,0)-$J294)</f>
      </c>
      <c r="M294">
        <f>IF($L294=0,"",IF($L294="","",$K294+$I294*$L294))</f>
      </c>
      <c r="N294">
        <f>IF($J294="","",IF($L294=0,"",IF($O294="格闘",ROUNDUP($L294/$J294*1000/75,0),ROUNDUP($L294/$J294*20,0))))</f>
      </c>
    </row>
    <row r="295" spans="1:14" ht="13.5">
      <c r="A295">
        <v>1</v>
      </c>
      <c r="B295" t="s">
        <v>392</v>
      </c>
      <c r="C295" t="s">
        <v>392</v>
      </c>
      <c r="D295" t="s">
        <v>391</v>
      </c>
      <c r="E295" s="4">
        <v>1</v>
      </c>
      <c r="F295">
        <v>7</v>
      </c>
      <c r="G295">
        <f>IF($F295="","",ROUNDDOWN($F295*$E295,0))</f>
        <v>7</v>
      </c>
      <c r="H295" t="s">
        <v>329</v>
      </c>
      <c r="K295">
        <f>IF($I295*$J295=0,"",$I295*$J295)</f>
      </c>
      <c r="L295">
        <f>IF($J295="","",ROUNDDOWN($J295*$E295,0)-$J295)</f>
      </c>
      <c r="M295">
        <f>IF($L295=0,"",IF($L295="","",$K295+$I295*$L295))</f>
      </c>
      <c r="N295">
        <f>IF($J295="","",IF($L295=0,"",IF($O295="格闘",ROUNDUP($L295/$J295*1000/75,0),ROUNDUP($L295/$J295*20,0))))</f>
      </c>
    </row>
    <row r="296" spans="1:14" ht="13.5">
      <c r="A296">
        <v>1</v>
      </c>
      <c r="B296" t="s">
        <v>392</v>
      </c>
      <c r="C296" t="s">
        <v>392</v>
      </c>
      <c r="D296" t="s">
        <v>393</v>
      </c>
      <c r="E296" s="4">
        <v>1</v>
      </c>
      <c r="F296">
        <v>9</v>
      </c>
      <c r="G296">
        <f>IF($F296="","",ROUNDDOWN($F296*$E296,0))</f>
        <v>9</v>
      </c>
      <c r="H296" t="s">
        <v>413</v>
      </c>
      <c r="K296">
        <f>IF($I296*$J296=0,"",$I296*$J296)</f>
      </c>
      <c r="L296">
        <f>IF($J296="","",ROUNDDOWN($J296*$E296,0)-$J296)</f>
      </c>
      <c r="M296">
        <f>IF($L296=0,"",IF($L296="","",$K296+$I296*$L296))</f>
      </c>
      <c r="N296">
        <f>IF($J296="","",IF($L296=0,"",IF($O296="格闘",ROUNDUP($L296/$J296*1000/75,0),ROUNDUP($L296/$J296*20,0))))</f>
      </c>
    </row>
    <row r="297" spans="1:14" ht="13.5">
      <c r="A297">
        <v>1</v>
      </c>
      <c r="B297" t="s">
        <v>392</v>
      </c>
      <c r="C297" t="s">
        <v>392</v>
      </c>
      <c r="D297" t="s">
        <v>394</v>
      </c>
      <c r="E297" s="4">
        <v>1</v>
      </c>
      <c r="F297">
        <v>11</v>
      </c>
      <c r="G297">
        <f>IF($F297="","",ROUNDDOWN($F297*$E297,0))</f>
        <v>11</v>
      </c>
      <c r="H297" t="s">
        <v>316</v>
      </c>
      <c r="K297">
        <f>IF($I297*$J297=0,"",$I297*$J297)</f>
      </c>
      <c r="L297">
        <f>IF($J297="","",ROUNDDOWN($J297*$E297,0)-$J297)</f>
      </c>
      <c r="M297">
        <f>IF($L297=0,"",IF($L297="","",$K297+$I297*$L297))</f>
      </c>
      <c r="N297">
        <f>IF($J297="","",IF($L297=0,"",IF($O297="格闘",ROUNDUP($L297/$J297*1000/75,0),ROUNDUP($L297/$J297*20,0))))</f>
      </c>
    </row>
    <row r="299" spans="1:16" ht="13.5">
      <c r="A299" s="1" t="s">
        <v>144</v>
      </c>
      <c r="B299" s="1" t="s">
        <v>105</v>
      </c>
      <c r="C299" s="1" t="s">
        <v>106</v>
      </c>
      <c r="D299" s="1" t="s">
        <v>137</v>
      </c>
      <c r="E299" s="3" t="s">
        <v>142</v>
      </c>
      <c r="F299" s="1" t="s">
        <v>14</v>
      </c>
      <c r="G299" s="1" t="s">
        <v>143</v>
      </c>
      <c r="H299" s="1" t="s">
        <v>3</v>
      </c>
      <c r="I299" s="1" t="s">
        <v>138</v>
      </c>
      <c r="J299" s="1" t="s">
        <v>139</v>
      </c>
      <c r="K299" s="1" t="s">
        <v>140</v>
      </c>
      <c r="L299" s="1" t="s">
        <v>141</v>
      </c>
      <c r="M299" s="1" t="s">
        <v>140</v>
      </c>
      <c r="N299" s="1" t="s">
        <v>383</v>
      </c>
      <c r="O299" s="1" t="s">
        <v>381</v>
      </c>
      <c r="P299" s="1" t="s">
        <v>500</v>
      </c>
    </row>
    <row r="300" spans="1:14" ht="13.5">
      <c r="A300">
        <v>1</v>
      </c>
      <c r="B300">
        <v>400</v>
      </c>
      <c r="C300">
        <v>1600</v>
      </c>
      <c r="D300" t="s">
        <v>367</v>
      </c>
      <c r="E300" s="4">
        <v>1</v>
      </c>
      <c r="F300">
        <v>5</v>
      </c>
      <c r="G300">
        <f aca="true" t="shared" si="28" ref="G300:G320">IF($F300="","",ROUNDDOWN($F300*$E300,0))</f>
        <v>5</v>
      </c>
      <c r="H300" t="s">
        <v>329</v>
      </c>
      <c r="K300">
        <f aca="true" t="shared" si="29" ref="K300:K305">IF($I300*$J300=0,"",$I300*$J300)</f>
      </c>
      <c r="L300">
        <f aca="true" t="shared" si="30" ref="L300:L305">IF($J300="","",ROUNDDOWN($J300*$E300,0)-$J300)</f>
      </c>
      <c r="M300">
        <f aca="true" t="shared" si="31" ref="M300:M305">IF($L300=0,"",IF($L300="","",$K300+$I300*$L300))</f>
      </c>
      <c r="N300">
        <f aca="true" t="shared" si="32" ref="N300:N320">IF($J300="","",IF($L300=0,"",IF($O300="格闘",ROUNDUP($L300/$J300*1000/75,0),ROUNDUP($L300/$J300*20,0))))</f>
      </c>
    </row>
    <row r="301" spans="1:14" ht="13.5">
      <c r="A301">
        <v>1</v>
      </c>
      <c r="B301">
        <v>800</v>
      </c>
      <c r="C301">
        <v>2500</v>
      </c>
      <c r="D301" t="s">
        <v>368</v>
      </c>
      <c r="E301" s="4">
        <v>1.2</v>
      </c>
      <c r="F301">
        <v>11</v>
      </c>
      <c r="G301">
        <f t="shared" si="28"/>
        <v>13</v>
      </c>
      <c r="H301" t="s">
        <v>316</v>
      </c>
      <c r="K301">
        <f t="shared" si="29"/>
      </c>
      <c r="L301">
        <f t="shared" si="30"/>
      </c>
      <c r="M301">
        <f t="shared" si="31"/>
      </c>
      <c r="N301">
        <f t="shared" si="32"/>
      </c>
    </row>
    <row r="302" spans="1:14" ht="13.5">
      <c r="A302">
        <v>1</v>
      </c>
      <c r="B302">
        <v>1100</v>
      </c>
      <c r="C302">
        <v>3000</v>
      </c>
      <c r="D302" t="s">
        <v>369</v>
      </c>
      <c r="E302" s="4">
        <v>1.5</v>
      </c>
      <c r="F302">
        <v>6</v>
      </c>
      <c r="G302">
        <f t="shared" si="28"/>
        <v>9</v>
      </c>
      <c r="H302" t="s">
        <v>357</v>
      </c>
      <c r="I302">
        <v>32</v>
      </c>
      <c r="J302">
        <v>4</v>
      </c>
      <c r="K302">
        <f t="shared" si="29"/>
        <v>128</v>
      </c>
      <c r="L302">
        <f t="shared" si="30"/>
        <v>2</v>
      </c>
      <c r="M302">
        <f t="shared" si="31"/>
        <v>192</v>
      </c>
      <c r="N302">
        <f t="shared" si="32"/>
        <v>10</v>
      </c>
    </row>
    <row r="303" spans="1:14" ht="13.5">
      <c r="A303">
        <v>1</v>
      </c>
      <c r="B303">
        <v>1250</v>
      </c>
      <c r="C303">
        <v>3000</v>
      </c>
      <c r="D303" t="s">
        <v>370</v>
      </c>
      <c r="E303" s="4">
        <v>1.7</v>
      </c>
      <c r="F303">
        <v>9</v>
      </c>
      <c r="G303">
        <f t="shared" si="28"/>
        <v>15</v>
      </c>
      <c r="H303" t="s">
        <v>357</v>
      </c>
      <c r="I303">
        <v>32</v>
      </c>
      <c r="J303">
        <v>4</v>
      </c>
      <c r="K303">
        <f t="shared" si="29"/>
        <v>128</v>
      </c>
      <c r="L303">
        <f t="shared" si="30"/>
        <v>2</v>
      </c>
      <c r="M303">
        <f t="shared" si="31"/>
        <v>192</v>
      </c>
      <c r="N303">
        <f t="shared" si="32"/>
        <v>10</v>
      </c>
    </row>
    <row r="304" spans="1:14" ht="13.5">
      <c r="A304">
        <v>1</v>
      </c>
      <c r="B304">
        <v>1300</v>
      </c>
      <c r="C304">
        <v>3400</v>
      </c>
      <c r="D304" t="s">
        <v>371</v>
      </c>
      <c r="E304" s="4">
        <v>1.5</v>
      </c>
      <c r="F304">
        <v>8</v>
      </c>
      <c r="G304">
        <f t="shared" si="28"/>
        <v>12</v>
      </c>
      <c r="H304" t="s">
        <v>357</v>
      </c>
      <c r="I304">
        <v>36</v>
      </c>
      <c r="J304">
        <v>4</v>
      </c>
      <c r="K304">
        <f t="shared" si="29"/>
        <v>144</v>
      </c>
      <c r="L304">
        <f t="shared" si="30"/>
        <v>2</v>
      </c>
      <c r="M304">
        <f t="shared" si="31"/>
        <v>216</v>
      </c>
      <c r="N304">
        <f t="shared" si="32"/>
        <v>10</v>
      </c>
    </row>
    <row r="305" spans="1:14" ht="13.5">
      <c r="A305">
        <v>1</v>
      </c>
      <c r="B305">
        <v>1600</v>
      </c>
      <c r="C305">
        <v>3800</v>
      </c>
      <c r="D305" t="s">
        <v>361</v>
      </c>
      <c r="E305" s="4">
        <v>1.5</v>
      </c>
      <c r="F305">
        <v>10</v>
      </c>
      <c r="G305">
        <f>IF($F305="","",ROUNDDOWN($F305*$E305,0))</f>
        <v>15</v>
      </c>
      <c r="H305" t="s">
        <v>357</v>
      </c>
      <c r="I305">
        <v>42</v>
      </c>
      <c r="J305">
        <v>4</v>
      </c>
      <c r="K305">
        <f t="shared" si="29"/>
        <v>168</v>
      </c>
      <c r="L305">
        <f t="shared" si="30"/>
        <v>2</v>
      </c>
      <c r="M305">
        <f t="shared" si="31"/>
        <v>252</v>
      </c>
      <c r="N305">
        <f t="shared" si="32"/>
        <v>10</v>
      </c>
    </row>
    <row r="306" spans="1:14" ht="13.5">
      <c r="A306">
        <v>1</v>
      </c>
      <c r="B306">
        <v>4000</v>
      </c>
      <c r="C306">
        <v>8800</v>
      </c>
      <c r="D306" t="s">
        <v>372</v>
      </c>
      <c r="E306" s="4">
        <v>1.6</v>
      </c>
      <c r="F306">
        <v>11</v>
      </c>
      <c r="G306">
        <f t="shared" si="28"/>
        <v>17</v>
      </c>
      <c r="H306" t="s">
        <v>357</v>
      </c>
      <c r="I306">
        <v>38</v>
      </c>
      <c r="J306">
        <v>6</v>
      </c>
      <c r="K306">
        <f aca="true" t="shared" si="33" ref="K306:K320">IF($I306*$J306=0,"",$I306*$J306)</f>
        <v>228</v>
      </c>
      <c r="L306">
        <f aca="true" t="shared" si="34" ref="L306:L320">IF($J306="","",ROUNDDOWN($J306*$E306,0)-$J306)</f>
        <v>3</v>
      </c>
      <c r="M306">
        <f aca="true" t="shared" si="35" ref="M306:M320">IF($L306=0,"",IF($L306="","",$K306+$I306*$L306))</f>
        <v>342</v>
      </c>
      <c r="N306">
        <f t="shared" si="32"/>
        <v>10</v>
      </c>
    </row>
    <row r="307" spans="1:14" ht="13.5">
      <c r="A307">
        <v>1</v>
      </c>
      <c r="B307">
        <v>3500</v>
      </c>
      <c r="C307">
        <v>7200</v>
      </c>
      <c r="D307" t="s">
        <v>373</v>
      </c>
      <c r="E307" s="4">
        <v>1.65</v>
      </c>
      <c r="F307">
        <v>11</v>
      </c>
      <c r="G307">
        <f t="shared" si="28"/>
        <v>18</v>
      </c>
      <c r="H307" t="s">
        <v>265</v>
      </c>
      <c r="I307">
        <v>40</v>
      </c>
      <c r="J307">
        <v>4</v>
      </c>
      <c r="K307">
        <f t="shared" si="33"/>
        <v>160</v>
      </c>
      <c r="L307">
        <f t="shared" si="34"/>
        <v>2</v>
      </c>
      <c r="M307">
        <f t="shared" si="35"/>
        <v>240</v>
      </c>
      <c r="N307">
        <f t="shared" si="32"/>
        <v>10</v>
      </c>
    </row>
    <row r="308" spans="1:14" ht="13.5">
      <c r="A308">
        <v>1</v>
      </c>
      <c r="B308">
        <v>3500</v>
      </c>
      <c r="C308">
        <v>7200</v>
      </c>
      <c r="D308" t="s">
        <v>373</v>
      </c>
      <c r="E308" s="4">
        <v>1.65</v>
      </c>
      <c r="H308" t="s">
        <v>357</v>
      </c>
      <c r="I308">
        <v>30</v>
      </c>
      <c r="J308">
        <v>3</v>
      </c>
      <c r="K308">
        <f t="shared" si="33"/>
        <v>90</v>
      </c>
      <c r="L308">
        <f t="shared" si="34"/>
        <v>1</v>
      </c>
      <c r="M308">
        <f t="shared" si="35"/>
        <v>120</v>
      </c>
      <c r="N308">
        <f t="shared" si="32"/>
        <v>7</v>
      </c>
    </row>
    <row r="309" spans="1:14" ht="13.5">
      <c r="A309">
        <v>1</v>
      </c>
      <c r="B309">
        <v>4200</v>
      </c>
      <c r="C309">
        <v>8500</v>
      </c>
      <c r="D309" t="s">
        <v>374</v>
      </c>
      <c r="E309" s="4">
        <v>1.7</v>
      </c>
      <c r="F309">
        <v>14</v>
      </c>
      <c r="G309">
        <f t="shared" si="28"/>
        <v>23</v>
      </c>
      <c r="H309" t="s">
        <v>6</v>
      </c>
      <c r="I309">
        <v>40</v>
      </c>
      <c r="J309">
        <v>4</v>
      </c>
      <c r="K309">
        <f t="shared" si="33"/>
        <v>160</v>
      </c>
      <c r="L309">
        <f t="shared" si="34"/>
        <v>2</v>
      </c>
      <c r="M309">
        <f t="shared" si="35"/>
        <v>240</v>
      </c>
      <c r="N309">
        <f t="shared" si="32"/>
        <v>10</v>
      </c>
    </row>
    <row r="310" spans="1:14" ht="13.5">
      <c r="A310">
        <v>1</v>
      </c>
      <c r="B310">
        <v>1800</v>
      </c>
      <c r="C310">
        <v>4800</v>
      </c>
      <c r="D310" t="s">
        <v>375</v>
      </c>
      <c r="E310" s="4">
        <v>1.5</v>
      </c>
      <c r="F310">
        <v>9</v>
      </c>
      <c r="G310">
        <f t="shared" si="28"/>
        <v>13</v>
      </c>
      <c r="H310" t="s">
        <v>357</v>
      </c>
      <c r="I310">
        <v>46</v>
      </c>
      <c r="J310">
        <v>4</v>
      </c>
      <c r="K310">
        <f t="shared" si="33"/>
        <v>184</v>
      </c>
      <c r="L310">
        <f t="shared" si="34"/>
        <v>2</v>
      </c>
      <c r="M310">
        <f t="shared" si="35"/>
        <v>276</v>
      </c>
      <c r="N310">
        <f t="shared" si="32"/>
        <v>10</v>
      </c>
    </row>
    <row r="311" spans="1:14" ht="13.5">
      <c r="A311">
        <v>1</v>
      </c>
      <c r="B311">
        <v>2800</v>
      </c>
      <c r="C311">
        <v>7200</v>
      </c>
      <c r="D311" t="s">
        <v>376</v>
      </c>
      <c r="E311" s="4">
        <v>1.4</v>
      </c>
      <c r="F311">
        <v>14</v>
      </c>
      <c r="G311">
        <f t="shared" si="28"/>
        <v>19</v>
      </c>
      <c r="H311" t="s">
        <v>357</v>
      </c>
      <c r="I311">
        <v>58</v>
      </c>
      <c r="J311">
        <v>4</v>
      </c>
      <c r="K311">
        <f t="shared" si="33"/>
        <v>232</v>
      </c>
      <c r="L311">
        <f t="shared" si="34"/>
        <v>1</v>
      </c>
      <c r="M311">
        <f t="shared" si="35"/>
        <v>290</v>
      </c>
      <c r="N311">
        <f t="shared" si="32"/>
        <v>5</v>
      </c>
    </row>
    <row r="312" spans="1:14" ht="13.5">
      <c r="A312">
        <v>1</v>
      </c>
      <c r="B312">
        <v>5000</v>
      </c>
      <c r="C312">
        <v>18000</v>
      </c>
      <c r="D312" t="s">
        <v>377</v>
      </c>
      <c r="E312" s="4">
        <v>1.2</v>
      </c>
      <c r="F312">
        <v>4</v>
      </c>
      <c r="G312">
        <f t="shared" si="28"/>
        <v>4</v>
      </c>
      <c r="H312" t="s">
        <v>266</v>
      </c>
      <c r="I312">
        <v>42</v>
      </c>
      <c r="J312">
        <v>6</v>
      </c>
      <c r="K312">
        <f t="shared" si="33"/>
        <v>252</v>
      </c>
      <c r="L312">
        <f t="shared" si="34"/>
        <v>1</v>
      </c>
      <c r="M312">
        <f t="shared" si="35"/>
        <v>294</v>
      </c>
      <c r="N312">
        <f t="shared" si="32"/>
        <v>4</v>
      </c>
    </row>
    <row r="313" spans="1:14" ht="13.5">
      <c r="A313">
        <v>1</v>
      </c>
      <c r="B313">
        <v>4500</v>
      </c>
      <c r="C313">
        <v>12000</v>
      </c>
      <c r="D313" t="s">
        <v>378</v>
      </c>
      <c r="E313" s="4">
        <v>1.7</v>
      </c>
      <c r="F313">
        <v>13</v>
      </c>
      <c r="G313">
        <f t="shared" si="28"/>
        <v>22</v>
      </c>
      <c r="H313" t="s">
        <v>357</v>
      </c>
      <c r="I313">
        <v>62</v>
      </c>
      <c r="J313">
        <v>4</v>
      </c>
      <c r="K313">
        <f t="shared" si="33"/>
        <v>248</v>
      </c>
      <c r="L313">
        <f t="shared" si="34"/>
        <v>2</v>
      </c>
      <c r="M313">
        <f t="shared" si="35"/>
        <v>372</v>
      </c>
      <c r="N313">
        <f t="shared" si="32"/>
        <v>10</v>
      </c>
    </row>
    <row r="314" spans="1:14" ht="13.5">
      <c r="A314">
        <v>1</v>
      </c>
      <c r="B314">
        <v>5500</v>
      </c>
      <c r="C314">
        <v>14500</v>
      </c>
      <c r="D314" t="s">
        <v>360</v>
      </c>
      <c r="E314" s="4">
        <v>1.7</v>
      </c>
      <c r="F314">
        <v>16</v>
      </c>
      <c r="G314">
        <f t="shared" si="28"/>
        <v>27</v>
      </c>
      <c r="H314" t="s">
        <v>357</v>
      </c>
      <c r="I314">
        <v>80</v>
      </c>
      <c r="J314">
        <v>4</v>
      </c>
      <c r="K314">
        <f t="shared" si="33"/>
        <v>320</v>
      </c>
      <c r="L314">
        <f t="shared" si="34"/>
        <v>2</v>
      </c>
      <c r="M314">
        <f t="shared" si="35"/>
        <v>480</v>
      </c>
      <c r="N314">
        <f t="shared" si="32"/>
        <v>10</v>
      </c>
    </row>
    <row r="315" spans="1:14" ht="13.5">
      <c r="A315">
        <v>1</v>
      </c>
      <c r="B315">
        <v>12000</v>
      </c>
      <c r="C315">
        <v>20000</v>
      </c>
      <c r="D315" t="s">
        <v>359</v>
      </c>
      <c r="E315" s="4">
        <v>1.6</v>
      </c>
      <c r="F315">
        <v>7</v>
      </c>
      <c r="G315">
        <f t="shared" si="28"/>
        <v>11</v>
      </c>
      <c r="H315" t="s">
        <v>357</v>
      </c>
      <c r="I315">
        <v>45</v>
      </c>
      <c r="J315">
        <v>8</v>
      </c>
      <c r="K315">
        <f t="shared" si="33"/>
        <v>360</v>
      </c>
      <c r="L315">
        <f t="shared" si="34"/>
        <v>4</v>
      </c>
      <c r="M315">
        <f t="shared" si="35"/>
        <v>540</v>
      </c>
      <c r="N315">
        <f t="shared" si="32"/>
        <v>10</v>
      </c>
    </row>
    <row r="316" spans="1:14" ht="13.5">
      <c r="A316">
        <v>1</v>
      </c>
      <c r="B316">
        <v>8800</v>
      </c>
      <c r="C316">
        <v>18000</v>
      </c>
      <c r="D316" t="s">
        <v>358</v>
      </c>
      <c r="E316" s="4">
        <v>1.75</v>
      </c>
      <c r="F316">
        <v>17</v>
      </c>
      <c r="G316">
        <f t="shared" si="28"/>
        <v>29</v>
      </c>
      <c r="H316" t="s">
        <v>357</v>
      </c>
      <c r="I316">
        <v>55</v>
      </c>
      <c r="J316">
        <v>6</v>
      </c>
      <c r="K316">
        <f t="shared" si="33"/>
        <v>330</v>
      </c>
      <c r="L316">
        <f t="shared" si="34"/>
        <v>4</v>
      </c>
      <c r="M316">
        <f t="shared" si="35"/>
        <v>550</v>
      </c>
      <c r="N316">
        <f t="shared" si="32"/>
        <v>14</v>
      </c>
    </row>
    <row r="317" spans="1:14" ht="13.5">
      <c r="A317">
        <v>1</v>
      </c>
      <c r="B317">
        <v>15000</v>
      </c>
      <c r="C317">
        <v>19500</v>
      </c>
      <c r="D317" t="s">
        <v>365</v>
      </c>
      <c r="E317" s="4">
        <v>1.8</v>
      </c>
      <c r="F317">
        <v>14</v>
      </c>
      <c r="G317">
        <f t="shared" si="28"/>
        <v>25</v>
      </c>
      <c r="H317" t="s">
        <v>357</v>
      </c>
      <c r="I317">
        <v>65</v>
      </c>
      <c r="J317">
        <v>8</v>
      </c>
      <c r="K317">
        <f t="shared" si="33"/>
        <v>520</v>
      </c>
      <c r="L317">
        <f t="shared" si="34"/>
        <v>6</v>
      </c>
      <c r="M317">
        <f t="shared" si="35"/>
        <v>910</v>
      </c>
      <c r="N317">
        <f t="shared" si="32"/>
        <v>15</v>
      </c>
    </row>
    <row r="318" spans="1:14" ht="13.5">
      <c r="A318">
        <v>1</v>
      </c>
      <c r="B318">
        <v>1200</v>
      </c>
      <c r="C318">
        <v>2500</v>
      </c>
      <c r="D318" t="s">
        <v>379</v>
      </c>
      <c r="E318" s="4">
        <v>1.2</v>
      </c>
      <c r="F318">
        <v>6</v>
      </c>
      <c r="G318">
        <f t="shared" si="28"/>
        <v>7</v>
      </c>
      <c r="H318" t="s">
        <v>267</v>
      </c>
      <c r="K318">
        <f t="shared" si="33"/>
      </c>
      <c r="L318">
        <f t="shared" si="34"/>
      </c>
      <c r="M318">
        <f t="shared" si="35"/>
      </c>
      <c r="N318">
        <f t="shared" si="32"/>
      </c>
    </row>
    <row r="319" spans="1:14" ht="13.5">
      <c r="A319">
        <v>1</v>
      </c>
      <c r="B319">
        <v>2500</v>
      </c>
      <c r="C319">
        <v>5200</v>
      </c>
      <c r="D319" t="s">
        <v>380</v>
      </c>
      <c r="E319" s="4">
        <v>1.55</v>
      </c>
      <c r="F319">
        <v>10</v>
      </c>
      <c r="G319">
        <f t="shared" si="28"/>
        <v>15</v>
      </c>
      <c r="H319" t="s">
        <v>267</v>
      </c>
      <c r="K319">
        <f t="shared" si="33"/>
      </c>
      <c r="L319">
        <f t="shared" si="34"/>
      </c>
      <c r="M319">
        <f t="shared" si="35"/>
      </c>
      <c r="N319">
        <f t="shared" si="32"/>
      </c>
    </row>
    <row r="320" spans="1:14" ht="13.5">
      <c r="A320">
        <v>1</v>
      </c>
      <c r="B320">
        <v>350</v>
      </c>
      <c r="C320">
        <v>600</v>
      </c>
      <c r="D320" t="s">
        <v>351</v>
      </c>
      <c r="E320" s="4">
        <v>1</v>
      </c>
      <c r="F320">
        <v>0</v>
      </c>
      <c r="G320">
        <f t="shared" si="28"/>
        <v>0</v>
      </c>
      <c r="K320">
        <f t="shared" si="33"/>
      </c>
      <c r="L320">
        <f t="shared" si="34"/>
      </c>
      <c r="M320">
        <f t="shared" si="35"/>
      </c>
      <c r="N320">
        <f t="shared" si="32"/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2"/>
  <sheetViews>
    <sheetView tabSelected="1" workbookViewId="0" topLeftCell="A67">
      <selection activeCell="H95" sqref="H95:O95"/>
    </sheetView>
  </sheetViews>
  <sheetFormatPr defaultColWidth="9.00390625" defaultRowHeight="13.5"/>
  <cols>
    <col min="4" max="4" width="15.50390625" style="0" bestFit="1" customWidth="1"/>
    <col min="5" max="5" width="7.50390625" style="4" bestFit="1" customWidth="1"/>
    <col min="6" max="7" width="6.50390625" style="0" bestFit="1" customWidth="1"/>
    <col min="8" max="8" width="17.625" style="0" bestFit="1" customWidth="1"/>
    <col min="9" max="10" width="5.75390625" style="0" bestFit="1" customWidth="1"/>
    <col min="11" max="11" width="4.50390625" style="0" bestFit="1" customWidth="1"/>
    <col min="12" max="12" width="5.75390625" style="0" bestFit="1" customWidth="1"/>
    <col min="13" max="13" width="4.50390625" style="0" bestFit="1" customWidth="1"/>
    <col min="14" max="16" width="5.75390625" style="0" bestFit="1" customWidth="1"/>
  </cols>
  <sheetData>
    <row r="1" spans="1:16" ht="13.5">
      <c r="A1" s="1" t="s">
        <v>144</v>
      </c>
      <c r="B1" s="1" t="s">
        <v>105</v>
      </c>
      <c r="C1" s="1" t="s">
        <v>106</v>
      </c>
      <c r="D1" s="1" t="s">
        <v>137</v>
      </c>
      <c r="E1" s="3" t="s">
        <v>142</v>
      </c>
      <c r="F1" s="1" t="s">
        <v>14</v>
      </c>
      <c r="G1" s="1" t="s">
        <v>143</v>
      </c>
      <c r="H1" s="1" t="s">
        <v>3</v>
      </c>
      <c r="I1" s="1" t="s">
        <v>138</v>
      </c>
      <c r="J1" s="1" t="s">
        <v>139</v>
      </c>
      <c r="K1" s="1" t="s">
        <v>140</v>
      </c>
      <c r="L1" s="1" t="s">
        <v>141</v>
      </c>
      <c r="M1" s="1" t="s">
        <v>140</v>
      </c>
      <c r="N1" s="1" t="s">
        <v>383</v>
      </c>
      <c r="O1" s="1" t="s">
        <v>381</v>
      </c>
      <c r="P1" s="1" t="s">
        <v>500</v>
      </c>
    </row>
    <row r="2" spans="1:14" ht="13.5">
      <c r="A2">
        <v>3</v>
      </c>
      <c r="B2">
        <v>2100</v>
      </c>
      <c r="C2">
        <v>3600</v>
      </c>
      <c r="D2" t="s">
        <v>159</v>
      </c>
      <c r="E2" s="4">
        <v>1.15</v>
      </c>
      <c r="F2">
        <v>22</v>
      </c>
      <c r="G2">
        <f aca="true" t="shared" si="0" ref="G2:G97">IF($F2="","",ROUNDDOWN($F2*$E2,0))</f>
        <v>25</v>
      </c>
      <c r="H2" t="s">
        <v>9</v>
      </c>
      <c r="I2">
        <v>22</v>
      </c>
      <c r="J2">
        <v>5</v>
      </c>
      <c r="K2">
        <f aca="true" t="shared" si="1" ref="K2:K100">IF($I2*$J2=0,"",$I2*$J2)</f>
        <v>110</v>
      </c>
      <c r="L2">
        <f aca="true" t="shared" si="2" ref="L2:L100">IF($J2="","",ROUNDDOWN($J2*$E2,0)-$J2)</f>
        <v>0</v>
      </c>
      <c r="M2">
        <f aca="true" t="shared" si="3" ref="M2:M100">IF($L2=0,"",IF($L2="","",$K2+$I2*$L2))</f>
      </c>
      <c r="N2">
        <f aca="true" t="shared" si="4" ref="N2:N98">IF($J2="","",IF($L2=0,"",IF($O2="格闘",ROUNDUP($L2/$J2*1000/75,0),ROUNDUP($L2/$J2*20,0))))</f>
      </c>
    </row>
    <row r="3" spans="1:15" ht="13.5">
      <c r="A3">
        <v>3</v>
      </c>
      <c r="B3">
        <v>2100</v>
      </c>
      <c r="C3">
        <v>3600</v>
      </c>
      <c r="D3" t="s">
        <v>159</v>
      </c>
      <c r="E3" s="4">
        <v>1.15</v>
      </c>
      <c r="G3">
        <f t="shared" si="0"/>
      </c>
      <c r="H3" t="s">
        <v>1</v>
      </c>
      <c r="I3">
        <v>32</v>
      </c>
      <c r="J3">
        <v>2</v>
      </c>
      <c r="K3">
        <f t="shared" si="1"/>
        <v>64</v>
      </c>
      <c r="L3">
        <f t="shared" si="2"/>
        <v>0</v>
      </c>
      <c r="M3">
        <f t="shared" si="3"/>
      </c>
      <c r="N3">
        <f t="shared" si="4"/>
      </c>
      <c r="O3" t="s">
        <v>382</v>
      </c>
    </row>
    <row r="4" spans="1:14" ht="13.5">
      <c r="A4">
        <v>3</v>
      </c>
      <c r="B4">
        <v>2100</v>
      </c>
      <c r="C4">
        <v>3600</v>
      </c>
      <c r="D4" t="s">
        <v>503</v>
      </c>
      <c r="E4" s="4">
        <v>1.15</v>
      </c>
      <c r="F4">
        <v>12</v>
      </c>
      <c r="G4">
        <f t="shared" si="0"/>
        <v>13</v>
      </c>
      <c r="H4" t="s">
        <v>9</v>
      </c>
      <c r="I4">
        <v>22</v>
      </c>
      <c r="J4">
        <v>5</v>
      </c>
      <c r="K4">
        <f t="shared" si="1"/>
        <v>110</v>
      </c>
      <c r="L4">
        <f t="shared" si="2"/>
        <v>0</v>
      </c>
      <c r="M4">
        <f t="shared" si="3"/>
      </c>
      <c r="N4">
        <f t="shared" si="4"/>
      </c>
    </row>
    <row r="5" spans="1:14" ht="13.5">
      <c r="A5">
        <v>3</v>
      </c>
      <c r="B5">
        <v>3900</v>
      </c>
      <c r="C5">
        <v>6900</v>
      </c>
      <c r="D5" t="s">
        <v>160</v>
      </c>
      <c r="E5" s="4">
        <v>1.25</v>
      </c>
      <c r="F5">
        <v>32</v>
      </c>
      <c r="G5">
        <f t="shared" si="0"/>
        <v>40</v>
      </c>
      <c r="H5" t="s">
        <v>26</v>
      </c>
      <c r="I5">
        <v>30</v>
      </c>
      <c r="J5">
        <v>5</v>
      </c>
      <c r="K5">
        <f t="shared" si="1"/>
        <v>150</v>
      </c>
      <c r="L5">
        <f t="shared" si="2"/>
        <v>1</v>
      </c>
      <c r="M5">
        <f t="shared" si="3"/>
        <v>180</v>
      </c>
      <c r="N5">
        <f t="shared" si="4"/>
        <v>4</v>
      </c>
    </row>
    <row r="6" spans="1:15" ht="13.5">
      <c r="A6">
        <v>3</v>
      </c>
      <c r="B6">
        <v>3900</v>
      </c>
      <c r="C6">
        <v>6900</v>
      </c>
      <c r="D6" t="s">
        <v>160</v>
      </c>
      <c r="E6" s="4">
        <v>1.25</v>
      </c>
      <c r="G6">
        <f t="shared" si="0"/>
      </c>
      <c r="H6" t="s">
        <v>1</v>
      </c>
      <c r="I6">
        <v>40</v>
      </c>
      <c r="J6">
        <v>3</v>
      </c>
      <c r="K6">
        <f t="shared" si="1"/>
        <v>120</v>
      </c>
      <c r="L6">
        <f t="shared" si="2"/>
        <v>0</v>
      </c>
      <c r="M6">
        <f t="shared" si="3"/>
      </c>
      <c r="N6">
        <f t="shared" si="4"/>
      </c>
      <c r="O6" t="s">
        <v>382</v>
      </c>
    </row>
    <row r="7" spans="1:14" ht="13.5">
      <c r="A7">
        <v>3</v>
      </c>
      <c r="B7">
        <v>3900</v>
      </c>
      <c r="C7">
        <v>6900</v>
      </c>
      <c r="D7" t="s">
        <v>462</v>
      </c>
      <c r="E7" s="4">
        <v>1.25</v>
      </c>
      <c r="F7">
        <v>15</v>
      </c>
      <c r="G7">
        <f t="shared" si="0"/>
        <v>18</v>
      </c>
      <c r="H7" t="s">
        <v>9</v>
      </c>
      <c r="I7">
        <v>30</v>
      </c>
      <c r="J7">
        <v>5</v>
      </c>
      <c r="K7">
        <f t="shared" si="1"/>
        <v>150</v>
      </c>
      <c r="L7">
        <f t="shared" si="2"/>
        <v>1</v>
      </c>
      <c r="M7">
        <f t="shared" si="3"/>
        <v>180</v>
      </c>
      <c r="N7">
        <f t="shared" si="4"/>
        <v>4</v>
      </c>
    </row>
    <row r="8" spans="1:14" ht="13.5">
      <c r="A8">
        <v>3</v>
      </c>
      <c r="B8">
        <v>3900</v>
      </c>
      <c r="C8">
        <v>6900</v>
      </c>
      <c r="D8" t="s">
        <v>470</v>
      </c>
      <c r="E8" s="4">
        <v>1.25</v>
      </c>
      <c r="F8">
        <v>19</v>
      </c>
      <c r="G8">
        <f t="shared" si="0"/>
        <v>23</v>
      </c>
      <c r="H8" t="s">
        <v>9</v>
      </c>
      <c r="I8">
        <v>30</v>
      </c>
      <c r="J8">
        <v>4</v>
      </c>
      <c r="K8">
        <f t="shared" si="1"/>
        <v>120</v>
      </c>
      <c r="L8">
        <f t="shared" si="2"/>
        <v>1</v>
      </c>
      <c r="M8">
        <f t="shared" si="3"/>
        <v>150</v>
      </c>
      <c r="N8">
        <f t="shared" si="4"/>
        <v>5</v>
      </c>
    </row>
    <row r="9" spans="1:14" ht="13.5">
      <c r="A9">
        <v>3</v>
      </c>
      <c r="B9">
        <v>3900</v>
      </c>
      <c r="C9">
        <v>6900</v>
      </c>
      <c r="D9" t="s">
        <v>470</v>
      </c>
      <c r="E9" s="4">
        <v>1.25</v>
      </c>
      <c r="G9">
        <f t="shared" si="0"/>
      </c>
      <c r="H9" t="s">
        <v>474</v>
      </c>
      <c r="I9">
        <v>12</v>
      </c>
      <c r="J9">
        <v>4</v>
      </c>
      <c r="K9">
        <f t="shared" si="1"/>
        <v>48</v>
      </c>
      <c r="L9">
        <f t="shared" si="2"/>
        <v>1</v>
      </c>
      <c r="M9">
        <f t="shared" si="3"/>
        <v>60</v>
      </c>
      <c r="N9">
        <f t="shared" si="4"/>
        <v>5</v>
      </c>
    </row>
    <row r="10" spans="1:15" ht="13.5">
      <c r="A10">
        <v>3</v>
      </c>
      <c r="B10">
        <v>3900</v>
      </c>
      <c r="C10">
        <v>6900</v>
      </c>
      <c r="D10" t="s">
        <v>470</v>
      </c>
      <c r="E10" s="4">
        <v>1.25</v>
      </c>
      <c r="G10">
        <f t="shared" si="0"/>
      </c>
      <c r="H10" t="s">
        <v>1</v>
      </c>
      <c r="I10">
        <v>40</v>
      </c>
      <c r="J10">
        <v>3</v>
      </c>
      <c r="K10">
        <f t="shared" si="1"/>
        <v>120</v>
      </c>
      <c r="L10">
        <f t="shared" si="2"/>
        <v>0</v>
      </c>
      <c r="M10">
        <f t="shared" si="3"/>
      </c>
      <c r="N10">
        <f t="shared" si="4"/>
      </c>
      <c r="O10" t="s">
        <v>382</v>
      </c>
    </row>
    <row r="11" spans="1:14" ht="13.5">
      <c r="A11">
        <v>3</v>
      </c>
      <c r="B11">
        <v>3900</v>
      </c>
      <c r="C11">
        <v>6900</v>
      </c>
      <c r="D11" t="s">
        <v>496</v>
      </c>
      <c r="E11" s="4">
        <v>1.25</v>
      </c>
      <c r="F11">
        <v>11</v>
      </c>
      <c r="G11">
        <f t="shared" si="0"/>
        <v>13</v>
      </c>
      <c r="H11" t="s">
        <v>9</v>
      </c>
      <c r="I11">
        <v>30</v>
      </c>
      <c r="J11">
        <v>4</v>
      </c>
      <c r="K11">
        <f t="shared" si="1"/>
        <v>120</v>
      </c>
      <c r="L11">
        <f t="shared" si="2"/>
        <v>1</v>
      </c>
      <c r="M11">
        <f t="shared" si="3"/>
        <v>150</v>
      </c>
      <c r="N11">
        <f t="shared" si="4"/>
        <v>5</v>
      </c>
    </row>
    <row r="12" spans="1:16" ht="13.5">
      <c r="A12">
        <v>3</v>
      </c>
      <c r="B12">
        <v>3900</v>
      </c>
      <c r="C12">
        <v>6900</v>
      </c>
      <c r="D12" t="s">
        <v>496</v>
      </c>
      <c r="E12" s="4">
        <v>1.25</v>
      </c>
      <c r="G12">
        <f t="shared" si="0"/>
      </c>
      <c r="H12" t="s">
        <v>474</v>
      </c>
      <c r="I12">
        <v>12</v>
      </c>
      <c r="J12">
        <v>4</v>
      </c>
      <c r="K12">
        <f t="shared" si="1"/>
        <v>48</v>
      </c>
      <c r="L12">
        <f t="shared" si="2"/>
        <v>1</v>
      </c>
      <c r="M12">
        <f t="shared" si="3"/>
        <v>60</v>
      </c>
      <c r="N12">
        <f t="shared" si="4"/>
        <v>5</v>
      </c>
      <c r="P12" t="s">
        <v>502</v>
      </c>
    </row>
    <row r="13" spans="1:14" ht="13.5">
      <c r="A13">
        <v>3</v>
      </c>
      <c r="B13">
        <v>2550</v>
      </c>
      <c r="C13">
        <v>4950</v>
      </c>
      <c r="D13" t="s">
        <v>161</v>
      </c>
      <c r="E13" s="4">
        <v>1.2</v>
      </c>
      <c r="F13">
        <v>31</v>
      </c>
      <c r="G13">
        <f t="shared" si="0"/>
        <v>37</v>
      </c>
      <c r="H13" t="s">
        <v>9</v>
      </c>
      <c r="I13">
        <v>22</v>
      </c>
      <c r="J13">
        <v>6</v>
      </c>
      <c r="K13">
        <f t="shared" si="1"/>
        <v>132</v>
      </c>
      <c r="L13">
        <f t="shared" si="2"/>
        <v>1</v>
      </c>
      <c r="M13">
        <f t="shared" si="3"/>
        <v>154</v>
      </c>
      <c r="N13">
        <f t="shared" si="4"/>
        <v>4</v>
      </c>
    </row>
    <row r="14" spans="1:15" ht="13.5">
      <c r="A14">
        <v>3</v>
      </c>
      <c r="B14">
        <v>2550</v>
      </c>
      <c r="C14">
        <v>4950</v>
      </c>
      <c r="D14" t="s">
        <v>161</v>
      </c>
      <c r="E14" s="4">
        <v>1.2</v>
      </c>
      <c r="G14">
        <f t="shared" si="0"/>
      </c>
      <c r="H14" t="s">
        <v>1</v>
      </c>
      <c r="I14">
        <v>38</v>
      </c>
      <c r="J14">
        <v>2</v>
      </c>
      <c r="K14">
        <f t="shared" si="1"/>
        <v>76</v>
      </c>
      <c r="L14">
        <f t="shared" si="2"/>
        <v>0</v>
      </c>
      <c r="M14">
        <f t="shared" si="3"/>
      </c>
      <c r="N14">
        <f t="shared" si="4"/>
      </c>
      <c r="O14" t="s">
        <v>382</v>
      </c>
    </row>
    <row r="15" spans="1:14" ht="13.5">
      <c r="A15">
        <v>3</v>
      </c>
      <c r="B15">
        <v>2550</v>
      </c>
      <c r="C15">
        <v>4950</v>
      </c>
      <c r="D15" t="s">
        <v>508</v>
      </c>
      <c r="E15" s="4">
        <v>1.2</v>
      </c>
      <c r="F15">
        <v>15</v>
      </c>
      <c r="G15">
        <f t="shared" si="0"/>
        <v>18</v>
      </c>
      <c r="H15" t="s">
        <v>9</v>
      </c>
      <c r="I15">
        <v>22</v>
      </c>
      <c r="J15">
        <v>6</v>
      </c>
      <c r="K15">
        <f t="shared" si="1"/>
        <v>132</v>
      </c>
      <c r="L15">
        <f t="shared" si="2"/>
        <v>1</v>
      </c>
      <c r="M15">
        <f t="shared" si="3"/>
        <v>154</v>
      </c>
      <c r="N15">
        <f t="shared" si="4"/>
        <v>4</v>
      </c>
    </row>
    <row r="16" spans="1:14" ht="13.5">
      <c r="A16">
        <v>3</v>
      </c>
      <c r="B16">
        <v>6000</v>
      </c>
      <c r="C16">
        <v>9000</v>
      </c>
      <c r="D16" t="s">
        <v>162</v>
      </c>
      <c r="E16" s="4">
        <v>1.2</v>
      </c>
      <c r="F16">
        <v>40</v>
      </c>
      <c r="G16">
        <f t="shared" si="0"/>
        <v>48</v>
      </c>
      <c r="H16" t="s">
        <v>9</v>
      </c>
      <c r="I16">
        <v>46</v>
      </c>
      <c r="J16">
        <v>5</v>
      </c>
      <c r="K16">
        <f t="shared" si="1"/>
        <v>230</v>
      </c>
      <c r="L16">
        <f t="shared" si="2"/>
        <v>1</v>
      </c>
      <c r="M16">
        <f t="shared" si="3"/>
        <v>276</v>
      </c>
      <c r="N16">
        <f t="shared" si="4"/>
        <v>4</v>
      </c>
    </row>
    <row r="17" spans="1:15" ht="13.5">
      <c r="A17">
        <v>3</v>
      </c>
      <c r="B17">
        <v>6000</v>
      </c>
      <c r="C17">
        <v>9000</v>
      </c>
      <c r="D17" t="s">
        <v>162</v>
      </c>
      <c r="E17" s="4">
        <v>1.2</v>
      </c>
      <c r="H17" t="s">
        <v>1</v>
      </c>
      <c r="I17">
        <v>72</v>
      </c>
      <c r="J17">
        <v>3</v>
      </c>
      <c r="K17">
        <f t="shared" si="1"/>
        <v>216</v>
      </c>
      <c r="L17">
        <f t="shared" si="2"/>
        <v>0</v>
      </c>
      <c r="M17">
        <f t="shared" si="3"/>
      </c>
      <c r="N17">
        <f t="shared" si="4"/>
      </c>
      <c r="O17" t="s">
        <v>382</v>
      </c>
    </row>
    <row r="18" spans="1:14" ht="13.5">
      <c r="A18">
        <v>3</v>
      </c>
      <c r="B18">
        <v>6000</v>
      </c>
      <c r="C18">
        <v>9000</v>
      </c>
      <c r="D18" t="s">
        <v>506</v>
      </c>
      <c r="E18" s="4">
        <v>1.2</v>
      </c>
      <c r="F18">
        <v>18</v>
      </c>
      <c r="G18">
        <f t="shared" si="0"/>
        <v>21</v>
      </c>
      <c r="H18" t="s">
        <v>9</v>
      </c>
      <c r="I18">
        <v>46</v>
      </c>
      <c r="J18">
        <v>5</v>
      </c>
      <c r="K18">
        <f t="shared" si="1"/>
        <v>230</v>
      </c>
      <c r="L18">
        <f t="shared" si="2"/>
        <v>1</v>
      </c>
      <c r="M18">
        <f t="shared" si="3"/>
        <v>276</v>
      </c>
      <c r="N18">
        <f t="shared" si="4"/>
        <v>4</v>
      </c>
    </row>
    <row r="19" spans="1:15" ht="13.5">
      <c r="A19">
        <v>3</v>
      </c>
      <c r="B19">
        <v>6000</v>
      </c>
      <c r="C19">
        <v>9000</v>
      </c>
      <c r="D19" t="s">
        <v>506</v>
      </c>
      <c r="E19" s="4">
        <v>1.2</v>
      </c>
      <c r="H19" t="s">
        <v>6</v>
      </c>
      <c r="I19">
        <v>30</v>
      </c>
      <c r="J19">
        <v>4</v>
      </c>
      <c r="K19">
        <f t="shared" si="1"/>
        <v>120</v>
      </c>
      <c r="L19">
        <f t="shared" si="2"/>
        <v>0</v>
      </c>
      <c r="M19">
        <f t="shared" si="3"/>
      </c>
      <c r="N19">
        <f t="shared" si="4"/>
      </c>
      <c r="O19" t="s">
        <v>502</v>
      </c>
    </row>
    <row r="20" spans="1:14" ht="13.5">
      <c r="A20">
        <v>3</v>
      </c>
      <c r="B20">
        <v>3600</v>
      </c>
      <c r="C20">
        <v>6600</v>
      </c>
      <c r="D20" t="s">
        <v>163</v>
      </c>
      <c r="E20" s="4">
        <v>1.4</v>
      </c>
      <c r="F20">
        <v>35</v>
      </c>
      <c r="G20">
        <f t="shared" si="0"/>
        <v>49</v>
      </c>
      <c r="H20" t="s">
        <v>271</v>
      </c>
      <c r="I20">
        <v>32</v>
      </c>
      <c r="J20">
        <v>4</v>
      </c>
      <c r="K20">
        <f t="shared" si="1"/>
        <v>128</v>
      </c>
      <c r="L20">
        <f t="shared" si="2"/>
        <v>1</v>
      </c>
      <c r="M20">
        <f t="shared" si="3"/>
        <v>160</v>
      </c>
      <c r="N20">
        <f t="shared" si="4"/>
        <v>5</v>
      </c>
    </row>
    <row r="21" spans="1:15" ht="13.5">
      <c r="A21">
        <v>3</v>
      </c>
      <c r="B21">
        <v>3600</v>
      </c>
      <c r="C21">
        <v>6600</v>
      </c>
      <c r="D21" t="s">
        <v>163</v>
      </c>
      <c r="E21" s="4">
        <v>1.4</v>
      </c>
      <c r="H21" t="s">
        <v>1</v>
      </c>
      <c r="I21">
        <v>50</v>
      </c>
      <c r="J21">
        <v>2</v>
      </c>
      <c r="K21">
        <f t="shared" si="1"/>
        <v>100</v>
      </c>
      <c r="L21">
        <f t="shared" si="2"/>
        <v>0</v>
      </c>
      <c r="M21">
        <f t="shared" si="3"/>
      </c>
      <c r="N21">
        <f t="shared" si="4"/>
      </c>
      <c r="O21" t="s">
        <v>382</v>
      </c>
    </row>
    <row r="22" spans="1:14" ht="13.5">
      <c r="A22">
        <v>3</v>
      </c>
      <c r="B22">
        <v>3600</v>
      </c>
      <c r="C22">
        <v>6600</v>
      </c>
      <c r="D22" t="s">
        <v>505</v>
      </c>
      <c r="E22" s="4">
        <v>1.4</v>
      </c>
      <c r="F22">
        <v>16</v>
      </c>
      <c r="G22">
        <f t="shared" si="0"/>
        <v>22</v>
      </c>
      <c r="H22" t="s">
        <v>271</v>
      </c>
      <c r="I22">
        <v>32</v>
      </c>
      <c r="J22">
        <v>4</v>
      </c>
      <c r="K22">
        <f t="shared" si="1"/>
        <v>128</v>
      </c>
      <c r="L22">
        <f t="shared" si="2"/>
        <v>1</v>
      </c>
      <c r="M22">
        <f t="shared" si="3"/>
        <v>160</v>
      </c>
      <c r="N22">
        <f t="shared" si="4"/>
        <v>5</v>
      </c>
    </row>
    <row r="23" spans="1:14" ht="13.5">
      <c r="A23">
        <v>3</v>
      </c>
      <c r="B23">
        <v>4800</v>
      </c>
      <c r="C23">
        <v>8400</v>
      </c>
      <c r="D23" t="s">
        <v>164</v>
      </c>
      <c r="E23" s="4">
        <v>1.45</v>
      </c>
      <c r="F23">
        <v>37</v>
      </c>
      <c r="G23">
        <f t="shared" si="0"/>
        <v>53</v>
      </c>
      <c r="H23" t="s">
        <v>272</v>
      </c>
      <c r="I23">
        <v>32</v>
      </c>
      <c r="J23">
        <v>4</v>
      </c>
      <c r="K23">
        <f t="shared" si="1"/>
        <v>128</v>
      </c>
      <c r="L23">
        <f t="shared" si="2"/>
        <v>1</v>
      </c>
      <c r="M23">
        <f t="shared" si="3"/>
        <v>160</v>
      </c>
      <c r="N23">
        <f t="shared" si="4"/>
        <v>5</v>
      </c>
    </row>
    <row r="24" spans="1:15" ht="13.5">
      <c r="A24">
        <v>3</v>
      </c>
      <c r="B24">
        <v>4800</v>
      </c>
      <c r="C24">
        <v>8400</v>
      </c>
      <c r="D24" t="s">
        <v>164</v>
      </c>
      <c r="E24" s="4">
        <v>1.45</v>
      </c>
      <c r="H24" t="s">
        <v>1</v>
      </c>
      <c r="I24">
        <v>54</v>
      </c>
      <c r="J24">
        <v>2</v>
      </c>
      <c r="K24">
        <f t="shared" si="1"/>
        <v>108</v>
      </c>
      <c r="L24">
        <f t="shared" si="2"/>
        <v>0</v>
      </c>
      <c r="M24">
        <f t="shared" si="3"/>
      </c>
      <c r="N24">
        <f t="shared" si="4"/>
      </c>
      <c r="O24" t="s">
        <v>382</v>
      </c>
    </row>
    <row r="25" spans="1:14" ht="13.5">
      <c r="A25">
        <v>3</v>
      </c>
      <c r="B25">
        <v>4800</v>
      </c>
      <c r="C25">
        <v>8400</v>
      </c>
      <c r="D25" t="s">
        <v>504</v>
      </c>
      <c r="E25" s="4">
        <v>1.45</v>
      </c>
      <c r="F25">
        <v>17</v>
      </c>
      <c r="G25">
        <f t="shared" si="0"/>
        <v>24</v>
      </c>
      <c r="H25" t="s">
        <v>272</v>
      </c>
      <c r="I25">
        <v>32</v>
      </c>
      <c r="J25">
        <v>4</v>
      </c>
      <c r="K25">
        <f t="shared" si="1"/>
        <v>128</v>
      </c>
      <c r="L25">
        <f t="shared" si="2"/>
        <v>1</v>
      </c>
      <c r="M25">
        <f t="shared" si="3"/>
        <v>160</v>
      </c>
      <c r="N25">
        <f t="shared" si="4"/>
        <v>5</v>
      </c>
    </row>
    <row r="26" spans="1:14" ht="13.5">
      <c r="A26">
        <v>3</v>
      </c>
      <c r="B26">
        <v>5400</v>
      </c>
      <c r="C26">
        <v>9000</v>
      </c>
      <c r="D26" t="s">
        <v>165</v>
      </c>
      <c r="E26" s="4">
        <v>1.3</v>
      </c>
      <c r="F26">
        <v>39</v>
      </c>
      <c r="G26">
        <f t="shared" si="0"/>
        <v>50</v>
      </c>
      <c r="H26" t="s">
        <v>273</v>
      </c>
      <c r="I26">
        <v>33</v>
      </c>
      <c r="J26">
        <v>6</v>
      </c>
      <c r="K26">
        <f t="shared" si="1"/>
        <v>198</v>
      </c>
      <c r="L26">
        <f t="shared" si="2"/>
        <v>1</v>
      </c>
      <c r="M26">
        <f t="shared" si="3"/>
        <v>231</v>
      </c>
      <c r="N26">
        <f t="shared" si="4"/>
        <v>4</v>
      </c>
    </row>
    <row r="27" spans="1:15" ht="13.5">
      <c r="A27">
        <v>3</v>
      </c>
      <c r="B27">
        <v>5400</v>
      </c>
      <c r="C27">
        <v>9000</v>
      </c>
      <c r="D27" t="s">
        <v>165</v>
      </c>
      <c r="E27" s="4">
        <v>1.3</v>
      </c>
      <c r="G27">
        <f t="shared" si="0"/>
      </c>
      <c r="H27" t="s">
        <v>1</v>
      </c>
      <c r="I27">
        <v>54</v>
      </c>
      <c r="J27">
        <v>2</v>
      </c>
      <c r="K27">
        <f t="shared" si="1"/>
        <v>108</v>
      </c>
      <c r="L27">
        <f t="shared" si="2"/>
        <v>0</v>
      </c>
      <c r="M27">
        <f t="shared" si="3"/>
      </c>
      <c r="N27">
        <f t="shared" si="4"/>
      </c>
      <c r="O27" t="s">
        <v>382</v>
      </c>
    </row>
    <row r="28" spans="1:14" ht="13.5">
      <c r="A28">
        <v>3</v>
      </c>
      <c r="B28">
        <v>5400</v>
      </c>
      <c r="C28">
        <v>9000</v>
      </c>
      <c r="D28" t="s">
        <v>497</v>
      </c>
      <c r="E28" s="4">
        <v>1.3</v>
      </c>
      <c r="F28">
        <v>18</v>
      </c>
      <c r="G28">
        <f t="shared" si="0"/>
        <v>23</v>
      </c>
      <c r="H28" t="s">
        <v>272</v>
      </c>
      <c r="I28">
        <v>32</v>
      </c>
      <c r="J28">
        <v>2</v>
      </c>
      <c r="K28">
        <f t="shared" si="1"/>
        <v>64</v>
      </c>
      <c r="L28">
        <f t="shared" si="2"/>
        <v>0</v>
      </c>
      <c r="M28">
        <f t="shared" si="3"/>
      </c>
      <c r="N28">
        <f t="shared" si="4"/>
      </c>
    </row>
    <row r="29" spans="1:16" ht="13.5">
      <c r="A29">
        <v>3</v>
      </c>
      <c r="B29">
        <v>5400</v>
      </c>
      <c r="C29">
        <v>9000</v>
      </c>
      <c r="D29" t="s">
        <v>497</v>
      </c>
      <c r="E29" s="4">
        <v>1.3</v>
      </c>
      <c r="G29">
        <f t="shared" si="0"/>
      </c>
      <c r="H29" t="s">
        <v>498</v>
      </c>
      <c r="I29">
        <v>33</v>
      </c>
      <c r="J29">
        <v>6</v>
      </c>
      <c r="K29">
        <f t="shared" si="1"/>
        <v>198</v>
      </c>
      <c r="L29">
        <f t="shared" si="2"/>
        <v>1</v>
      </c>
      <c r="M29">
        <f t="shared" si="3"/>
        <v>231</v>
      </c>
      <c r="N29">
        <f t="shared" si="4"/>
        <v>4</v>
      </c>
      <c r="P29" t="s">
        <v>502</v>
      </c>
    </row>
    <row r="30" spans="1:14" ht="13.5">
      <c r="A30">
        <v>3</v>
      </c>
      <c r="B30">
        <v>6000</v>
      </c>
      <c r="C30">
        <v>9900</v>
      </c>
      <c r="D30" t="s">
        <v>166</v>
      </c>
      <c r="E30" s="4">
        <v>1.5</v>
      </c>
      <c r="F30">
        <v>40</v>
      </c>
      <c r="G30">
        <f t="shared" si="0"/>
        <v>60</v>
      </c>
      <c r="H30" t="s">
        <v>9</v>
      </c>
      <c r="I30">
        <v>45</v>
      </c>
      <c r="J30">
        <v>4</v>
      </c>
      <c r="K30">
        <f t="shared" si="1"/>
        <v>180</v>
      </c>
      <c r="L30">
        <f t="shared" si="2"/>
        <v>2</v>
      </c>
      <c r="M30">
        <f t="shared" si="3"/>
        <v>270</v>
      </c>
      <c r="N30">
        <f t="shared" si="4"/>
        <v>10</v>
      </c>
    </row>
    <row r="31" spans="1:16" ht="13.5">
      <c r="A31">
        <v>3</v>
      </c>
      <c r="B31">
        <v>6000</v>
      </c>
      <c r="C31">
        <v>9900</v>
      </c>
      <c r="D31" t="s">
        <v>166</v>
      </c>
      <c r="E31" s="4">
        <v>1.5</v>
      </c>
      <c r="H31" t="s">
        <v>272</v>
      </c>
      <c r="I31">
        <v>32</v>
      </c>
      <c r="J31">
        <v>3</v>
      </c>
      <c r="K31">
        <f t="shared" si="1"/>
        <v>96</v>
      </c>
      <c r="L31">
        <f t="shared" si="2"/>
        <v>1</v>
      </c>
      <c r="M31">
        <f t="shared" si="3"/>
        <v>128</v>
      </c>
      <c r="N31">
        <f t="shared" si="4"/>
        <v>7</v>
      </c>
      <c r="P31" t="s">
        <v>501</v>
      </c>
    </row>
    <row r="32" spans="1:15" ht="13.5">
      <c r="A32">
        <v>3</v>
      </c>
      <c r="B32">
        <v>6000</v>
      </c>
      <c r="C32">
        <v>9900</v>
      </c>
      <c r="D32" t="s">
        <v>166</v>
      </c>
      <c r="E32" s="4">
        <v>1.5</v>
      </c>
      <c r="G32">
        <f t="shared" si="0"/>
      </c>
      <c r="H32" t="s">
        <v>16</v>
      </c>
      <c r="I32">
        <v>72</v>
      </c>
      <c r="J32">
        <v>2</v>
      </c>
      <c r="K32">
        <f t="shared" si="1"/>
        <v>144</v>
      </c>
      <c r="L32">
        <f t="shared" si="2"/>
        <v>1</v>
      </c>
      <c r="M32">
        <f t="shared" si="3"/>
        <v>216</v>
      </c>
      <c r="N32">
        <f t="shared" si="4"/>
        <v>7</v>
      </c>
      <c r="O32" t="s">
        <v>382</v>
      </c>
    </row>
    <row r="33" spans="1:14" ht="13.5">
      <c r="A33">
        <v>3</v>
      </c>
      <c r="B33">
        <v>6000</v>
      </c>
      <c r="C33">
        <v>9900</v>
      </c>
      <c r="D33" t="s">
        <v>499</v>
      </c>
      <c r="E33" s="4">
        <v>1.5</v>
      </c>
      <c r="F33">
        <v>18</v>
      </c>
      <c r="G33">
        <f t="shared" si="0"/>
        <v>27</v>
      </c>
      <c r="H33" t="s">
        <v>9</v>
      </c>
      <c r="I33">
        <v>45</v>
      </c>
      <c r="J33">
        <v>4</v>
      </c>
      <c r="K33">
        <f t="shared" si="1"/>
        <v>180</v>
      </c>
      <c r="L33">
        <f t="shared" si="2"/>
        <v>2</v>
      </c>
      <c r="M33">
        <f t="shared" si="3"/>
        <v>270</v>
      </c>
      <c r="N33">
        <f t="shared" si="4"/>
        <v>10</v>
      </c>
    </row>
    <row r="34" spans="1:14" ht="13.5">
      <c r="A34">
        <v>3</v>
      </c>
      <c r="B34">
        <v>5400</v>
      </c>
      <c r="C34">
        <v>8700</v>
      </c>
      <c r="D34" t="s">
        <v>167</v>
      </c>
      <c r="E34" s="4">
        <v>1.45</v>
      </c>
      <c r="F34">
        <v>45</v>
      </c>
      <c r="G34">
        <f t="shared" si="0"/>
        <v>65</v>
      </c>
      <c r="H34" t="s">
        <v>274</v>
      </c>
      <c r="I34">
        <v>25</v>
      </c>
      <c r="J34">
        <v>6</v>
      </c>
      <c r="K34">
        <f t="shared" si="1"/>
        <v>150</v>
      </c>
      <c r="L34">
        <f t="shared" si="2"/>
        <v>2</v>
      </c>
      <c r="M34">
        <f t="shared" si="3"/>
        <v>200</v>
      </c>
      <c r="N34">
        <f t="shared" si="4"/>
        <v>7</v>
      </c>
    </row>
    <row r="35" spans="1:15" ht="13.5">
      <c r="A35">
        <v>3</v>
      </c>
      <c r="B35">
        <v>5400</v>
      </c>
      <c r="C35">
        <v>8700</v>
      </c>
      <c r="D35" t="s">
        <v>167</v>
      </c>
      <c r="E35" s="4">
        <v>1.45</v>
      </c>
      <c r="G35">
        <f t="shared" si="0"/>
      </c>
      <c r="H35" t="s">
        <v>1</v>
      </c>
      <c r="I35">
        <v>45</v>
      </c>
      <c r="J35">
        <v>3</v>
      </c>
      <c r="K35">
        <f t="shared" si="1"/>
        <v>135</v>
      </c>
      <c r="L35">
        <f t="shared" si="2"/>
        <v>1</v>
      </c>
      <c r="M35">
        <f t="shared" si="3"/>
        <v>180</v>
      </c>
      <c r="N35">
        <f t="shared" si="4"/>
        <v>5</v>
      </c>
      <c r="O35" t="s">
        <v>382</v>
      </c>
    </row>
    <row r="36" spans="1:14" ht="13.5">
      <c r="A36">
        <v>3</v>
      </c>
      <c r="B36">
        <v>5400</v>
      </c>
      <c r="C36">
        <v>8700</v>
      </c>
      <c r="D36" t="s">
        <v>476</v>
      </c>
      <c r="E36" s="4">
        <v>1.45</v>
      </c>
      <c r="F36">
        <v>30</v>
      </c>
      <c r="G36">
        <f t="shared" si="0"/>
        <v>43</v>
      </c>
      <c r="H36" t="s">
        <v>477</v>
      </c>
      <c r="I36">
        <v>25</v>
      </c>
      <c r="J36">
        <v>5</v>
      </c>
      <c r="K36">
        <f t="shared" si="1"/>
        <v>125</v>
      </c>
      <c r="L36">
        <f t="shared" si="2"/>
        <v>2</v>
      </c>
      <c r="M36">
        <f t="shared" si="3"/>
        <v>175</v>
      </c>
      <c r="N36">
        <f t="shared" si="4"/>
        <v>8</v>
      </c>
    </row>
    <row r="37" spans="1:14" ht="13.5" customHeight="1">
      <c r="A37">
        <v>3</v>
      </c>
      <c r="B37">
        <v>2040</v>
      </c>
      <c r="C37">
        <v>3450</v>
      </c>
      <c r="D37" t="s">
        <v>136</v>
      </c>
      <c r="E37" s="4">
        <v>1.2</v>
      </c>
      <c r="F37">
        <v>25</v>
      </c>
      <c r="G37">
        <f>IF($F37="","",ROUNDDOWN($F37*$E37,0))</f>
        <v>30</v>
      </c>
      <c r="H37" t="s">
        <v>221</v>
      </c>
      <c r="K37">
        <f aca="true" t="shared" si="5" ref="K37:K43">IF($I37*$J37=0,"",$I37*$J37)</f>
      </c>
      <c r="L37">
        <f aca="true" t="shared" si="6" ref="L37:L45">IF($J37="","",ROUNDDOWN($J37*$E37,0)-$J37)</f>
      </c>
      <c r="M37">
        <f aca="true" t="shared" si="7" ref="M37:M45">IF($L37=0,"",IF($L37="","",$K37+$I37*$L37))</f>
      </c>
      <c r="N37">
        <f>IF($J37="","",IF($L37=0,"",IF($O37="格闘",ROUNDUP($L37/$J37*1000/75,0),ROUNDUP($L37/$J37*20,0))))</f>
      </c>
    </row>
    <row r="38" spans="1:15" ht="13.5" customHeight="1">
      <c r="A38">
        <v>3</v>
      </c>
      <c r="B38">
        <v>2040</v>
      </c>
      <c r="C38">
        <v>3450</v>
      </c>
      <c r="D38" t="s">
        <v>136</v>
      </c>
      <c r="E38" s="4">
        <v>1.2</v>
      </c>
      <c r="H38" t="s">
        <v>1</v>
      </c>
      <c r="I38">
        <v>38</v>
      </c>
      <c r="J38">
        <v>2</v>
      </c>
      <c r="K38">
        <f t="shared" si="5"/>
        <v>76</v>
      </c>
      <c r="L38">
        <f t="shared" si="6"/>
        <v>0</v>
      </c>
      <c r="M38">
        <f t="shared" si="7"/>
      </c>
      <c r="N38">
        <f aca="true" t="shared" si="8" ref="N38:N45">IF($J38="","",IF($L38=0,"",IF($O38="格闘",ROUNDUP($L38/$J38*1000/75,0),ROUNDUP($L38/$J38*20,0))))</f>
      </c>
      <c r="O38" t="s">
        <v>382</v>
      </c>
    </row>
    <row r="39" spans="1:14" ht="13.5">
      <c r="A39">
        <v>3</v>
      </c>
      <c r="B39">
        <v>2040</v>
      </c>
      <c r="C39">
        <v>3450</v>
      </c>
      <c r="D39" t="s">
        <v>386</v>
      </c>
      <c r="E39" s="4">
        <v>1.2</v>
      </c>
      <c r="F39">
        <v>25</v>
      </c>
      <c r="G39">
        <f>IF($F39="","",ROUNDDOWN($F39*$E39,0))</f>
        <v>30</v>
      </c>
      <c r="H39" t="s">
        <v>9</v>
      </c>
      <c r="I39">
        <v>24</v>
      </c>
      <c r="J39">
        <v>5</v>
      </c>
      <c r="K39">
        <f t="shared" si="5"/>
        <v>120</v>
      </c>
      <c r="L39">
        <f t="shared" si="6"/>
        <v>1</v>
      </c>
      <c r="M39">
        <f t="shared" si="7"/>
        <v>144</v>
      </c>
      <c r="N39">
        <f t="shared" si="8"/>
        <v>4</v>
      </c>
    </row>
    <row r="40" spans="1:15" ht="13.5">
      <c r="A40">
        <v>3</v>
      </c>
      <c r="B40">
        <v>2040</v>
      </c>
      <c r="C40">
        <v>3450</v>
      </c>
      <c r="D40" t="s">
        <v>386</v>
      </c>
      <c r="E40" s="4">
        <v>1.2</v>
      </c>
      <c r="H40" t="s">
        <v>25</v>
      </c>
      <c r="I40">
        <v>30</v>
      </c>
      <c r="J40">
        <v>2</v>
      </c>
      <c r="K40">
        <f t="shared" si="5"/>
        <v>60</v>
      </c>
      <c r="L40">
        <f t="shared" si="6"/>
        <v>0</v>
      </c>
      <c r="M40">
        <f t="shared" si="7"/>
      </c>
      <c r="N40">
        <f t="shared" si="8"/>
      </c>
      <c r="O40" t="s">
        <v>382</v>
      </c>
    </row>
    <row r="41" spans="1:14" ht="13.5">
      <c r="A41">
        <v>3</v>
      </c>
      <c r="B41">
        <v>3000</v>
      </c>
      <c r="C41">
        <v>4500</v>
      </c>
      <c r="D41" t="s">
        <v>107</v>
      </c>
      <c r="E41" s="4">
        <v>1.4</v>
      </c>
      <c r="F41">
        <v>30</v>
      </c>
      <c r="G41">
        <f>IF($F41="","",ROUNDDOWN($F41*$E41,0))</f>
        <v>42</v>
      </c>
      <c r="H41" t="s">
        <v>4</v>
      </c>
      <c r="I41">
        <v>32</v>
      </c>
      <c r="J41">
        <v>4</v>
      </c>
      <c r="K41">
        <f t="shared" si="5"/>
        <v>128</v>
      </c>
      <c r="L41">
        <f t="shared" si="6"/>
        <v>1</v>
      </c>
      <c r="M41">
        <f t="shared" si="7"/>
        <v>160</v>
      </c>
      <c r="N41">
        <f t="shared" si="8"/>
        <v>5</v>
      </c>
    </row>
    <row r="42" spans="1:15" ht="13.5">
      <c r="A42">
        <v>3</v>
      </c>
      <c r="B42">
        <v>3000</v>
      </c>
      <c r="C42">
        <v>4500</v>
      </c>
      <c r="D42" t="s">
        <v>107</v>
      </c>
      <c r="E42" s="4">
        <v>1.4</v>
      </c>
      <c r="H42" t="s">
        <v>1</v>
      </c>
      <c r="I42">
        <v>38</v>
      </c>
      <c r="J42">
        <v>2</v>
      </c>
      <c r="K42">
        <f t="shared" si="5"/>
        <v>76</v>
      </c>
      <c r="L42">
        <f t="shared" si="6"/>
        <v>0</v>
      </c>
      <c r="M42">
        <f t="shared" si="7"/>
      </c>
      <c r="N42">
        <f t="shared" si="8"/>
      </c>
      <c r="O42" t="s">
        <v>382</v>
      </c>
    </row>
    <row r="43" spans="1:14" ht="13.5">
      <c r="A43">
        <v>3</v>
      </c>
      <c r="B43">
        <v>2310</v>
      </c>
      <c r="C43">
        <v>4050</v>
      </c>
      <c r="D43" t="s">
        <v>108</v>
      </c>
      <c r="E43" s="4">
        <v>1.3</v>
      </c>
      <c r="F43">
        <v>21</v>
      </c>
      <c r="G43">
        <f>IF($F43="","",ROUNDDOWN($F43*$E43,0))</f>
        <v>27</v>
      </c>
      <c r="H43" t="s">
        <v>222</v>
      </c>
      <c r="K43">
        <f t="shared" si="5"/>
      </c>
      <c r="L43">
        <f t="shared" si="6"/>
      </c>
      <c r="M43">
        <f t="shared" si="7"/>
      </c>
      <c r="N43">
        <f t="shared" si="8"/>
      </c>
    </row>
    <row r="44" spans="1:14" ht="13.5">
      <c r="A44">
        <v>3</v>
      </c>
      <c r="B44">
        <v>2640</v>
      </c>
      <c r="C44">
        <v>3750</v>
      </c>
      <c r="D44" t="s">
        <v>110</v>
      </c>
      <c r="E44" s="4">
        <v>1.8</v>
      </c>
      <c r="F44">
        <v>37</v>
      </c>
      <c r="G44">
        <f>IF($F44="","",ROUNDDOWN($F44*$E44,0))</f>
        <v>66</v>
      </c>
      <c r="H44" t="s">
        <v>225</v>
      </c>
      <c r="I44">
        <v>0</v>
      </c>
      <c r="J44">
        <v>1</v>
      </c>
      <c r="K44">
        <v>0</v>
      </c>
      <c r="L44">
        <f t="shared" si="6"/>
        <v>0</v>
      </c>
      <c r="M44">
        <f t="shared" si="7"/>
      </c>
      <c r="N44">
        <f t="shared" si="8"/>
      </c>
    </row>
    <row r="45" spans="1:15" ht="13.5">
      <c r="A45">
        <v>3</v>
      </c>
      <c r="B45">
        <v>2640</v>
      </c>
      <c r="C45">
        <v>3750</v>
      </c>
      <c r="D45" t="s">
        <v>110</v>
      </c>
      <c r="E45" s="4">
        <v>1.8</v>
      </c>
      <c r="H45" t="s">
        <v>1</v>
      </c>
      <c r="I45">
        <v>45</v>
      </c>
      <c r="J45">
        <v>2</v>
      </c>
      <c r="K45">
        <f>IF($I45*$J45=0,"",$I45*$J45)</f>
        <v>90</v>
      </c>
      <c r="L45">
        <f t="shared" si="6"/>
        <v>1</v>
      </c>
      <c r="M45">
        <f t="shared" si="7"/>
        <v>135</v>
      </c>
      <c r="N45">
        <f t="shared" si="8"/>
        <v>7</v>
      </c>
      <c r="O45" t="s">
        <v>382</v>
      </c>
    </row>
    <row r="46" spans="4:14" ht="13.5">
      <c r="D46" t="s">
        <v>12</v>
      </c>
      <c r="E46" s="2">
        <v>1.3</v>
      </c>
      <c r="F46">
        <v>33</v>
      </c>
      <c r="G46">
        <f>IF($F46="","",ROUNDDOWN($F46*$E46,0))</f>
        <v>42</v>
      </c>
      <c r="H46" t="s">
        <v>26</v>
      </c>
      <c r="I46">
        <v>24</v>
      </c>
      <c r="J46">
        <v>6</v>
      </c>
      <c r="K46">
        <f t="shared" si="1"/>
        <v>144</v>
      </c>
      <c r="L46">
        <f t="shared" si="2"/>
        <v>1</v>
      </c>
      <c r="M46">
        <f t="shared" si="3"/>
        <v>168</v>
      </c>
      <c r="N46">
        <f t="shared" si="4"/>
        <v>4</v>
      </c>
    </row>
    <row r="47" spans="4:15" ht="13.5">
      <c r="D47" t="s">
        <v>12</v>
      </c>
      <c r="E47" s="2">
        <v>1.3</v>
      </c>
      <c r="H47" t="s">
        <v>1</v>
      </c>
      <c r="I47">
        <v>38</v>
      </c>
      <c r="J47">
        <v>2</v>
      </c>
      <c r="K47">
        <f t="shared" si="1"/>
        <v>76</v>
      </c>
      <c r="L47">
        <f t="shared" si="2"/>
        <v>0</v>
      </c>
      <c r="M47">
        <f t="shared" si="3"/>
      </c>
      <c r="N47">
        <f t="shared" si="4"/>
      </c>
      <c r="O47" t="s">
        <v>382</v>
      </c>
    </row>
    <row r="48" spans="1:14" ht="13.5">
      <c r="A48">
        <v>3</v>
      </c>
      <c r="B48">
        <v>2940</v>
      </c>
      <c r="C48">
        <v>5400</v>
      </c>
      <c r="D48" t="s">
        <v>213</v>
      </c>
      <c r="E48" s="4">
        <v>1.25</v>
      </c>
      <c r="F48">
        <v>30</v>
      </c>
      <c r="G48">
        <f t="shared" si="0"/>
        <v>37</v>
      </c>
      <c r="H48" t="s">
        <v>9</v>
      </c>
      <c r="I48">
        <v>33</v>
      </c>
      <c r="J48">
        <v>6</v>
      </c>
      <c r="K48">
        <f t="shared" si="1"/>
        <v>198</v>
      </c>
      <c r="L48">
        <f t="shared" si="2"/>
        <v>1</v>
      </c>
      <c r="M48">
        <f t="shared" si="3"/>
        <v>231</v>
      </c>
      <c r="N48">
        <f t="shared" si="4"/>
        <v>4</v>
      </c>
    </row>
    <row r="49" spans="1:15" ht="13.5">
      <c r="A49">
        <v>3</v>
      </c>
      <c r="B49">
        <v>2940</v>
      </c>
      <c r="C49">
        <v>5400</v>
      </c>
      <c r="D49" t="s">
        <v>213</v>
      </c>
      <c r="E49" s="4">
        <v>1.25</v>
      </c>
      <c r="H49" t="s">
        <v>1</v>
      </c>
      <c r="I49">
        <v>48</v>
      </c>
      <c r="J49">
        <v>2</v>
      </c>
      <c r="K49">
        <f t="shared" si="1"/>
        <v>96</v>
      </c>
      <c r="L49">
        <f t="shared" si="2"/>
        <v>0</v>
      </c>
      <c r="M49">
        <f t="shared" si="3"/>
      </c>
      <c r="N49">
        <f t="shared" si="4"/>
      </c>
      <c r="O49" t="s">
        <v>382</v>
      </c>
    </row>
    <row r="50" spans="1:14" ht="13.5">
      <c r="A50">
        <v>3</v>
      </c>
      <c r="B50">
        <v>4500</v>
      </c>
      <c r="C50">
        <v>8400</v>
      </c>
      <c r="D50" t="s">
        <v>214</v>
      </c>
      <c r="E50" s="4">
        <v>1.45</v>
      </c>
      <c r="F50">
        <v>30</v>
      </c>
      <c r="G50">
        <f t="shared" si="0"/>
        <v>43</v>
      </c>
      <c r="H50" t="s">
        <v>275</v>
      </c>
      <c r="K50">
        <f t="shared" si="1"/>
      </c>
      <c r="L50">
        <f t="shared" si="2"/>
      </c>
      <c r="M50">
        <f t="shared" si="3"/>
      </c>
      <c r="N50">
        <f t="shared" si="4"/>
      </c>
    </row>
    <row r="51" spans="1:14" ht="13.5">
      <c r="A51">
        <v>3</v>
      </c>
      <c r="B51">
        <v>5700</v>
      </c>
      <c r="C51">
        <v>9900</v>
      </c>
      <c r="D51" t="s">
        <v>215</v>
      </c>
      <c r="E51" s="4">
        <v>1.6</v>
      </c>
      <c r="F51">
        <v>35</v>
      </c>
      <c r="G51">
        <f t="shared" si="0"/>
        <v>56</v>
      </c>
      <c r="H51" t="s">
        <v>265</v>
      </c>
      <c r="I51">
        <v>30</v>
      </c>
      <c r="J51">
        <v>6</v>
      </c>
      <c r="K51">
        <f t="shared" si="1"/>
        <v>180</v>
      </c>
      <c r="L51">
        <f t="shared" si="2"/>
        <v>3</v>
      </c>
      <c r="M51">
        <f t="shared" si="3"/>
        <v>270</v>
      </c>
      <c r="N51">
        <f t="shared" si="4"/>
        <v>10</v>
      </c>
    </row>
    <row r="52" spans="1:15" ht="13.5">
      <c r="A52">
        <v>3</v>
      </c>
      <c r="B52">
        <v>5700</v>
      </c>
      <c r="C52">
        <v>9900</v>
      </c>
      <c r="D52" t="s">
        <v>215</v>
      </c>
      <c r="E52" s="4">
        <v>1.6</v>
      </c>
      <c r="H52" t="s">
        <v>1</v>
      </c>
      <c r="I52">
        <v>42</v>
      </c>
      <c r="J52">
        <v>3</v>
      </c>
      <c r="K52">
        <f t="shared" si="1"/>
        <v>126</v>
      </c>
      <c r="L52">
        <f t="shared" si="2"/>
        <v>1</v>
      </c>
      <c r="M52">
        <f t="shared" si="3"/>
        <v>168</v>
      </c>
      <c r="N52">
        <f t="shared" si="4"/>
        <v>5</v>
      </c>
      <c r="O52" t="s">
        <v>382</v>
      </c>
    </row>
    <row r="53" spans="1:14" ht="13.5">
      <c r="A53">
        <v>3</v>
      </c>
      <c r="B53">
        <v>5700</v>
      </c>
      <c r="C53">
        <v>9900</v>
      </c>
      <c r="D53" t="s">
        <v>489</v>
      </c>
      <c r="E53" s="4">
        <v>1.6</v>
      </c>
      <c r="F53">
        <v>24</v>
      </c>
      <c r="G53">
        <f t="shared" si="0"/>
        <v>38</v>
      </c>
      <c r="H53" t="s">
        <v>6</v>
      </c>
      <c r="I53">
        <v>30</v>
      </c>
      <c r="J53">
        <v>4</v>
      </c>
      <c r="K53">
        <f t="shared" si="1"/>
        <v>120</v>
      </c>
      <c r="L53">
        <f t="shared" si="2"/>
        <v>2</v>
      </c>
      <c r="M53">
        <f t="shared" si="3"/>
        <v>180</v>
      </c>
      <c r="N53">
        <f t="shared" si="4"/>
        <v>10</v>
      </c>
    </row>
    <row r="54" spans="1:14" ht="13.5">
      <c r="A54">
        <v>3</v>
      </c>
      <c r="B54">
        <v>870</v>
      </c>
      <c r="C54">
        <v>1890</v>
      </c>
      <c r="D54" t="s">
        <v>174</v>
      </c>
      <c r="E54" s="4">
        <v>1.15</v>
      </c>
      <c r="F54">
        <v>12</v>
      </c>
      <c r="G54">
        <f t="shared" si="0"/>
        <v>13</v>
      </c>
      <c r="H54" t="s">
        <v>276</v>
      </c>
      <c r="I54">
        <v>6</v>
      </c>
      <c r="J54">
        <v>6</v>
      </c>
      <c r="K54">
        <f t="shared" si="1"/>
        <v>36</v>
      </c>
      <c r="L54">
        <f t="shared" si="2"/>
        <v>0</v>
      </c>
      <c r="M54">
        <f t="shared" si="3"/>
      </c>
      <c r="N54">
        <f t="shared" si="4"/>
      </c>
    </row>
    <row r="55" spans="1:15" ht="13.5">
      <c r="A55">
        <v>3</v>
      </c>
      <c r="B55">
        <v>870</v>
      </c>
      <c r="C55">
        <v>1890</v>
      </c>
      <c r="D55" t="s">
        <v>174</v>
      </c>
      <c r="E55" s="4">
        <v>1.15</v>
      </c>
      <c r="H55" t="s">
        <v>1</v>
      </c>
      <c r="I55">
        <v>20</v>
      </c>
      <c r="J55">
        <v>2</v>
      </c>
      <c r="K55">
        <f t="shared" si="1"/>
        <v>40</v>
      </c>
      <c r="L55">
        <f t="shared" si="2"/>
        <v>0</v>
      </c>
      <c r="M55">
        <f t="shared" si="3"/>
      </c>
      <c r="N55">
        <f t="shared" si="4"/>
      </c>
      <c r="O55" t="s">
        <v>382</v>
      </c>
    </row>
    <row r="56" spans="1:14" ht="13.5">
      <c r="A56">
        <v>3</v>
      </c>
      <c r="B56">
        <v>1050</v>
      </c>
      <c r="C56">
        <v>2010</v>
      </c>
      <c r="D56" t="s">
        <v>175</v>
      </c>
      <c r="E56" s="4">
        <v>1.2</v>
      </c>
      <c r="F56">
        <v>15</v>
      </c>
      <c r="G56">
        <f t="shared" si="0"/>
        <v>18</v>
      </c>
      <c r="H56" t="s">
        <v>256</v>
      </c>
      <c r="K56">
        <f t="shared" si="1"/>
      </c>
      <c r="L56">
        <f t="shared" si="2"/>
      </c>
      <c r="M56">
        <f t="shared" si="3"/>
      </c>
      <c r="N56">
        <f t="shared" si="4"/>
      </c>
    </row>
    <row r="57" spans="1:15" ht="13.5">
      <c r="A57">
        <v>3</v>
      </c>
      <c r="B57">
        <v>1050</v>
      </c>
      <c r="C57">
        <v>2010</v>
      </c>
      <c r="D57" t="s">
        <v>175</v>
      </c>
      <c r="E57" s="4">
        <v>1.2</v>
      </c>
      <c r="H57" t="s">
        <v>1</v>
      </c>
      <c r="I57">
        <v>23</v>
      </c>
      <c r="J57">
        <v>2</v>
      </c>
      <c r="K57">
        <f t="shared" si="1"/>
        <v>46</v>
      </c>
      <c r="L57">
        <f t="shared" si="2"/>
        <v>0</v>
      </c>
      <c r="M57">
        <f t="shared" si="3"/>
      </c>
      <c r="N57">
        <f t="shared" si="4"/>
      </c>
      <c r="O57" t="s">
        <v>382</v>
      </c>
    </row>
    <row r="58" spans="1:14" ht="13.5">
      <c r="A58">
        <v>3</v>
      </c>
      <c r="B58">
        <v>1290</v>
      </c>
      <c r="C58">
        <v>2550</v>
      </c>
      <c r="D58" t="s">
        <v>176</v>
      </c>
      <c r="E58" s="4">
        <v>1.25</v>
      </c>
      <c r="F58">
        <v>18</v>
      </c>
      <c r="G58">
        <f t="shared" si="0"/>
        <v>22</v>
      </c>
      <c r="H58" t="s">
        <v>224</v>
      </c>
      <c r="K58">
        <f t="shared" si="1"/>
      </c>
      <c r="L58">
        <f t="shared" si="2"/>
      </c>
      <c r="M58">
        <f t="shared" si="3"/>
      </c>
      <c r="N58">
        <f t="shared" si="4"/>
      </c>
    </row>
    <row r="59" spans="1:15" ht="13.5">
      <c r="A59">
        <v>3</v>
      </c>
      <c r="B59">
        <v>1290</v>
      </c>
      <c r="C59">
        <v>2550</v>
      </c>
      <c r="D59" t="s">
        <v>176</v>
      </c>
      <c r="E59" s="4">
        <v>1.25</v>
      </c>
      <c r="H59" t="s">
        <v>1</v>
      </c>
      <c r="I59">
        <v>27</v>
      </c>
      <c r="J59">
        <v>2</v>
      </c>
      <c r="K59">
        <f t="shared" si="1"/>
        <v>54</v>
      </c>
      <c r="L59">
        <f t="shared" si="2"/>
        <v>0</v>
      </c>
      <c r="M59">
        <f t="shared" si="3"/>
      </c>
      <c r="N59">
        <f t="shared" si="4"/>
      </c>
      <c r="O59" t="s">
        <v>382</v>
      </c>
    </row>
    <row r="60" spans="1:14" ht="13.5">
      <c r="A60">
        <v>3</v>
      </c>
      <c r="B60">
        <v>1380</v>
      </c>
      <c r="C60">
        <v>2550</v>
      </c>
      <c r="D60" t="s">
        <v>177</v>
      </c>
      <c r="E60" s="4">
        <v>1.25</v>
      </c>
      <c r="F60">
        <v>22</v>
      </c>
      <c r="G60">
        <f t="shared" si="0"/>
        <v>27</v>
      </c>
      <c r="H60" t="s">
        <v>277</v>
      </c>
      <c r="I60">
        <v>12</v>
      </c>
      <c r="J60">
        <v>5</v>
      </c>
      <c r="K60">
        <f t="shared" si="1"/>
        <v>60</v>
      </c>
      <c r="L60">
        <f t="shared" si="2"/>
        <v>1</v>
      </c>
      <c r="M60">
        <f t="shared" si="3"/>
        <v>72</v>
      </c>
      <c r="N60">
        <f t="shared" si="4"/>
        <v>4</v>
      </c>
    </row>
    <row r="61" spans="1:15" ht="13.5">
      <c r="A61">
        <v>3</v>
      </c>
      <c r="B61">
        <v>1380</v>
      </c>
      <c r="C61">
        <v>2550</v>
      </c>
      <c r="D61" t="s">
        <v>177</v>
      </c>
      <c r="E61" s="4">
        <v>1.25</v>
      </c>
      <c r="H61" t="s">
        <v>1</v>
      </c>
      <c r="I61">
        <v>27</v>
      </c>
      <c r="J61">
        <v>2</v>
      </c>
      <c r="K61">
        <f t="shared" si="1"/>
        <v>54</v>
      </c>
      <c r="L61">
        <f t="shared" si="2"/>
        <v>0</v>
      </c>
      <c r="M61">
        <f t="shared" si="3"/>
      </c>
      <c r="N61">
        <f t="shared" si="4"/>
      </c>
      <c r="O61" t="s">
        <v>382</v>
      </c>
    </row>
    <row r="62" spans="1:14" ht="13.5">
      <c r="A62">
        <v>3</v>
      </c>
      <c r="B62">
        <v>1650</v>
      </c>
      <c r="C62">
        <v>2970</v>
      </c>
      <c r="D62" t="s">
        <v>178</v>
      </c>
      <c r="E62" s="4">
        <v>1.3</v>
      </c>
      <c r="F62">
        <v>24</v>
      </c>
      <c r="G62">
        <f t="shared" si="0"/>
        <v>31</v>
      </c>
      <c r="H62" t="s">
        <v>224</v>
      </c>
      <c r="K62">
        <f t="shared" si="1"/>
      </c>
      <c r="L62">
        <f t="shared" si="2"/>
      </c>
      <c r="M62">
        <f t="shared" si="3"/>
      </c>
      <c r="N62">
        <f t="shared" si="4"/>
      </c>
    </row>
    <row r="63" spans="1:15" ht="13.5">
      <c r="A63">
        <v>3</v>
      </c>
      <c r="B63">
        <v>1650</v>
      </c>
      <c r="C63">
        <v>2970</v>
      </c>
      <c r="D63" t="s">
        <v>178</v>
      </c>
      <c r="E63" s="4">
        <v>1.3</v>
      </c>
      <c r="H63" t="s">
        <v>1</v>
      </c>
      <c r="I63">
        <v>34</v>
      </c>
      <c r="J63">
        <v>2</v>
      </c>
      <c r="K63">
        <f t="shared" si="1"/>
        <v>68</v>
      </c>
      <c r="L63">
        <f t="shared" si="2"/>
        <v>0</v>
      </c>
      <c r="M63">
        <f t="shared" si="3"/>
      </c>
      <c r="N63">
        <f t="shared" si="4"/>
      </c>
      <c r="O63" t="s">
        <v>382</v>
      </c>
    </row>
    <row r="64" spans="1:14" ht="13.5">
      <c r="A64">
        <v>3</v>
      </c>
      <c r="B64">
        <v>2100</v>
      </c>
      <c r="C64">
        <v>3300</v>
      </c>
      <c r="D64" t="s">
        <v>179</v>
      </c>
      <c r="E64" s="4">
        <v>1.6</v>
      </c>
      <c r="F64">
        <v>34</v>
      </c>
      <c r="G64">
        <f t="shared" si="0"/>
        <v>54</v>
      </c>
      <c r="H64" t="s">
        <v>13</v>
      </c>
      <c r="I64">
        <v>24</v>
      </c>
      <c r="J64">
        <v>5</v>
      </c>
      <c r="K64">
        <f t="shared" si="1"/>
        <v>120</v>
      </c>
      <c r="L64">
        <f t="shared" si="2"/>
        <v>3</v>
      </c>
      <c r="M64">
        <f t="shared" si="3"/>
        <v>192</v>
      </c>
      <c r="N64">
        <f t="shared" si="4"/>
        <v>12</v>
      </c>
    </row>
    <row r="65" spans="1:15" ht="13.5">
      <c r="A65">
        <v>3</v>
      </c>
      <c r="B65">
        <v>2100</v>
      </c>
      <c r="C65">
        <v>3300</v>
      </c>
      <c r="D65" t="s">
        <v>179</v>
      </c>
      <c r="E65" s="4">
        <v>1.6</v>
      </c>
      <c r="H65" t="s">
        <v>1</v>
      </c>
      <c r="I65">
        <v>40</v>
      </c>
      <c r="J65">
        <v>2</v>
      </c>
      <c r="K65">
        <f t="shared" si="1"/>
        <v>80</v>
      </c>
      <c r="L65">
        <f t="shared" si="2"/>
        <v>1</v>
      </c>
      <c r="M65">
        <f t="shared" si="3"/>
        <v>120</v>
      </c>
      <c r="N65">
        <f t="shared" si="4"/>
        <v>7</v>
      </c>
      <c r="O65" t="s">
        <v>382</v>
      </c>
    </row>
    <row r="66" spans="1:14" ht="13.5">
      <c r="A66">
        <v>3</v>
      </c>
      <c r="B66">
        <v>2250</v>
      </c>
      <c r="C66">
        <v>3150</v>
      </c>
      <c r="D66" t="s">
        <v>180</v>
      </c>
      <c r="E66" s="4">
        <v>1.3</v>
      </c>
      <c r="F66">
        <v>28</v>
      </c>
      <c r="G66">
        <f t="shared" si="0"/>
        <v>36</v>
      </c>
      <c r="H66" t="s">
        <v>279</v>
      </c>
      <c r="K66">
        <f t="shared" si="1"/>
      </c>
      <c r="L66">
        <f t="shared" si="2"/>
      </c>
      <c r="M66">
        <f t="shared" si="3"/>
      </c>
      <c r="N66">
        <f t="shared" si="4"/>
      </c>
    </row>
    <row r="67" spans="1:15" ht="13.5">
      <c r="A67">
        <v>3</v>
      </c>
      <c r="B67">
        <v>2250</v>
      </c>
      <c r="C67">
        <v>3150</v>
      </c>
      <c r="D67" t="s">
        <v>180</v>
      </c>
      <c r="E67" s="4">
        <v>1.3</v>
      </c>
      <c r="H67" t="s">
        <v>1</v>
      </c>
      <c r="I67">
        <v>36</v>
      </c>
      <c r="J67">
        <v>2</v>
      </c>
      <c r="K67">
        <f t="shared" si="1"/>
        <v>72</v>
      </c>
      <c r="L67">
        <f t="shared" si="2"/>
        <v>0</v>
      </c>
      <c r="M67">
        <f t="shared" si="3"/>
      </c>
      <c r="N67">
        <f t="shared" si="4"/>
      </c>
      <c r="O67" t="s">
        <v>382</v>
      </c>
    </row>
    <row r="68" spans="1:14" ht="13.5">
      <c r="A68">
        <v>3</v>
      </c>
      <c r="B68">
        <v>2640</v>
      </c>
      <c r="C68">
        <v>3600</v>
      </c>
      <c r="D68" t="s">
        <v>278</v>
      </c>
      <c r="E68" s="4">
        <v>1.4</v>
      </c>
      <c r="F68">
        <v>30</v>
      </c>
      <c r="G68">
        <f t="shared" si="0"/>
        <v>42</v>
      </c>
      <c r="H68" t="s">
        <v>279</v>
      </c>
      <c r="K68">
        <f t="shared" si="1"/>
      </c>
      <c r="L68">
        <f t="shared" si="2"/>
      </c>
      <c r="M68">
        <f t="shared" si="3"/>
      </c>
      <c r="N68">
        <f t="shared" si="4"/>
      </c>
    </row>
    <row r="69" spans="1:15" ht="13.5">
      <c r="A69">
        <v>3</v>
      </c>
      <c r="B69">
        <v>2640</v>
      </c>
      <c r="C69">
        <v>3600</v>
      </c>
      <c r="D69" t="s">
        <v>278</v>
      </c>
      <c r="E69" s="4">
        <v>1.4</v>
      </c>
      <c r="H69" t="s">
        <v>1</v>
      </c>
      <c r="I69">
        <v>36</v>
      </c>
      <c r="J69">
        <v>2</v>
      </c>
      <c r="K69">
        <f t="shared" si="1"/>
        <v>72</v>
      </c>
      <c r="L69">
        <f t="shared" si="2"/>
        <v>0</v>
      </c>
      <c r="M69">
        <f t="shared" si="3"/>
      </c>
      <c r="N69">
        <f t="shared" si="4"/>
      </c>
      <c r="O69" t="s">
        <v>382</v>
      </c>
    </row>
    <row r="70" spans="1:14" ht="13.5">
      <c r="A70">
        <v>3</v>
      </c>
      <c r="B70">
        <v>1260</v>
      </c>
      <c r="C70">
        <v>1740</v>
      </c>
      <c r="D70" t="s">
        <v>181</v>
      </c>
      <c r="E70" s="4">
        <v>1.65</v>
      </c>
      <c r="F70">
        <v>30</v>
      </c>
      <c r="G70">
        <f t="shared" si="0"/>
        <v>49</v>
      </c>
      <c r="H70" t="s">
        <v>280</v>
      </c>
      <c r="I70">
        <v>9</v>
      </c>
      <c r="J70">
        <v>6</v>
      </c>
      <c r="K70">
        <f t="shared" si="1"/>
        <v>54</v>
      </c>
      <c r="L70">
        <f t="shared" si="2"/>
        <v>3</v>
      </c>
      <c r="M70">
        <f t="shared" si="3"/>
        <v>81</v>
      </c>
      <c r="N70">
        <f t="shared" si="4"/>
        <v>10</v>
      </c>
    </row>
    <row r="71" spans="1:15" ht="13.5">
      <c r="A71">
        <v>3</v>
      </c>
      <c r="B71">
        <v>1260</v>
      </c>
      <c r="C71">
        <v>1740</v>
      </c>
      <c r="D71" t="s">
        <v>181</v>
      </c>
      <c r="E71" s="4">
        <v>1.65</v>
      </c>
      <c r="H71" t="s">
        <v>1</v>
      </c>
      <c r="I71">
        <v>18</v>
      </c>
      <c r="J71">
        <v>4</v>
      </c>
      <c r="K71">
        <f t="shared" si="1"/>
        <v>72</v>
      </c>
      <c r="L71">
        <f t="shared" si="2"/>
        <v>2</v>
      </c>
      <c r="M71">
        <f t="shared" si="3"/>
        <v>108</v>
      </c>
      <c r="N71">
        <f t="shared" si="4"/>
        <v>7</v>
      </c>
      <c r="O71" t="s">
        <v>382</v>
      </c>
    </row>
    <row r="72" spans="1:14" ht="13.5">
      <c r="A72">
        <v>3</v>
      </c>
      <c r="B72">
        <v>1050</v>
      </c>
      <c r="C72">
        <v>1950</v>
      </c>
      <c r="D72" t="s">
        <v>182</v>
      </c>
      <c r="E72" s="4">
        <v>1.2</v>
      </c>
      <c r="F72">
        <v>13</v>
      </c>
      <c r="G72">
        <f t="shared" si="0"/>
        <v>15</v>
      </c>
      <c r="H72" t="s">
        <v>281</v>
      </c>
      <c r="I72">
        <v>20</v>
      </c>
      <c r="J72">
        <v>3</v>
      </c>
      <c r="K72">
        <f t="shared" si="1"/>
        <v>60</v>
      </c>
      <c r="L72">
        <f t="shared" si="2"/>
        <v>0</v>
      </c>
      <c r="M72">
        <f t="shared" si="3"/>
      </c>
      <c r="N72">
        <f t="shared" si="4"/>
      </c>
    </row>
    <row r="73" spans="1:15" ht="13.5">
      <c r="A73">
        <v>3</v>
      </c>
      <c r="B73">
        <v>1050</v>
      </c>
      <c r="C73">
        <v>1950</v>
      </c>
      <c r="D73" t="s">
        <v>182</v>
      </c>
      <c r="E73" s="4">
        <v>1.2</v>
      </c>
      <c r="H73" t="s">
        <v>1</v>
      </c>
      <c r="I73">
        <v>22</v>
      </c>
      <c r="J73">
        <v>2</v>
      </c>
      <c r="K73">
        <f t="shared" si="1"/>
        <v>44</v>
      </c>
      <c r="L73">
        <f t="shared" si="2"/>
        <v>0</v>
      </c>
      <c r="M73">
        <f t="shared" si="3"/>
      </c>
      <c r="N73">
        <f t="shared" si="4"/>
      </c>
      <c r="O73" t="s">
        <v>382</v>
      </c>
    </row>
    <row r="74" spans="1:14" ht="13.5">
      <c r="A74">
        <v>3</v>
      </c>
      <c r="B74">
        <v>1140</v>
      </c>
      <c r="C74">
        <v>2040</v>
      </c>
      <c r="D74" t="s">
        <v>183</v>
      </c>
      <c r="E74" s="4">
        <v>1.2</v>
      </c>
      <c r="F74">
        <v>11</v>
      </c>
      <c r="G74">
        <f t="shared" si="0"/>
        <v>13</v>
      </c>
      <c r="H74" t="s">
        <v>281</v>
      </c>
      <c r="I74">
        <v>20</v>
      </c>
      <c r="J74">
        <v>3</v>
      </c>
      <c r="K74">
        <f t="shared" si="1"/>
        <v>60</v>
      </c>
      <c r="L74">
        <f t="shared" si="2"/>
        <v>0</v>
      </c>
      <c r="M74">
        <f t="shared" si="3"/>
      </c>
      <c r="N74">
        <f t="shared" si="4"/>
      </c>
    </row>
    <row r="75" spans="1:15" ht="13.5">
      <c r="A75">
        <v>3</v>
      </c>
      <c r="B75">
        <v>1140</v>
      </c>
      <c r="C75">
        <v>2040</v>
      </c>
      <c r="D75" t="s">
        <v>183</v>
      </c>
      <c r="E75" s="4">
        <v>1.2</v>
      </c>
      <c r="H75" t="s">
        <v>1</v>
      </c>
      <c r="I75">
        <v>20</v>
      </c>
      <c r="J75">
        <v>2</v>
      </c>
      <c r="K75">
        <f t="shared" si="1"/>
        <v>40</v>
      </c>
      <c r="L75">
        <f t="shared" si="2"/>
        <v>0</v>
      </c>
      <c r="M75">
        <f t="shared" si="3"/>
      </c>
      <c r="N75">
        <f t="shared" si="4"/>
      </c>
      <c r="O75" t="s">
        <v>382</v>
      </c>
    </row>
    <row r="76" spans="1:14" ht="13.5">
      <c r="A76">
        <v>3</v>
      </c>
      <c r="B76">
        <v>1050</v>
      </c>
      <c r="C76">
        <v>2160</v>
      </c>
      <c r="D76" t="s">
        <v>184</v>
      </c>
      <c r="E76" s="4">
        <v>1.2</v>
      </c>
      <c r="F76">
        <v>12</v>
      </c>
      <c r="G76">
        <f t="shared" si="0"/>
        <v>14</v>
      </c>
      <c r="H76" t="s">
        <v>282</v>
      </c>
      <c r="I76">
        <v>5</v>
      </c>
      <c r="J76">
        <v>8</v>
      </c>
      <c r="K76">
        <f t="shared" si="1"/>
        <v>40</v>
      </c>
      <c r="L76">
        <f t="shared" si="2"/>
        <v>1</v>
      </c>
      <c r="M76">
        <f t="shared" si="3"/>
        <v>45</v>
      </c>
      <c r="N76">
        <f t="shared" si="4"/>
        <v>3</v>
      </c>
    </row>
    <row r="77" spans="1:15" ht="13.5">
      <c r="A77">
        <v>3</v>
      </c>
      <c r="B77">
        <v>1050</v>
      </c>
      <c r="C77">
        <v>2160</v>
      </c>
      <c r="D77" t="s">
        <v>184</v>
      </c>
      <c r="E77" s="4">
        <v>1.2</v>
      </c>
      <c r="H77" t="s">
        <v>507</v>
      </c>
      <c r="I77">
        <v>20</v>
      </c>
      <c r="J77">
        <v>2</v>
      </c>
      <c r="K77">
        <f t="shared" si="1"/>
        <v>40</v>
      </c>
      <c r="L77">
        <f t="shared" si="2"/>
        <v>0</v>
      </c>
      <c r="M77">
        <f t="shared" si="3"/>
      </c>
      <c r="N77">
        <f t="shared" si="4"/>
      </c>
      <c r="O77" t="s">
        <v>382</v>
      </c>
    </row>
    <row r="78" spans="1:14" ht="13.5">
      <c r="A78">
        <v>3</v>
      </c>
      <c r="B78">
        <v>1380</v>
      </c>
      <c r="C78">
        <v>2850</v>
      </c>
      <c r="D78" t="s">
        <v>188</v>
      </c>
      <c r="E78" s="4">
        <v>1.3</v>
      </c>
      <c r="F78">
        <v>13</v>
      </c>
      <c r="G78">
        <f t="shared" si="0"/>
        <v>16</v>
      </c>
      <c r="H78" t="s">
        <v>283</v>
      </c>
      <c r="I78">
        <v>20</v>
      </c>
      <c r="J78">
        <v>3</v>
      </c>
      <c r="K78">
        <f t="shared" si="1"/>
        <v>60</v>
      </c>
      <c r="L78">
        <f t="shared" si="2"/>
        <v>0</v>
      </c>
      <c r="M78">
        <f t="shared" si="3"/>
      </c>
      <c r="N78">
        <f t="shared" si="4"/>
      </c>
    </row>
    <row r="79" spans="1:15" ht="13.5">
      <c r="A79">
        <v>3</v>
      </c>
      <c r="B79">
        <v>1380</v>
      </c>
      <c r="C79">
        <v>2850</v>
      </c>
      <c r="D79" t="s">
        <v>188</v>
      </c>
      <c r="E79" s="4">
        <v>1.3</v>
      </c>
      <c r="H79" t="s">
        <v>475</v>
      </c>
      <c r="I79">
        <v>27</v>
      </c>
      <c r="J79">
        <v>2</v>
      </c>
      <c r="K79">
        <f t="shared" si="1"/>
        <v>54</v>
      </c>
      <c r="L79">
        <f t="shared" si="2"/>
        <v>0</v>
      </c>
      <c r="M79">
        <f t="shared" si="3"/>
      </c>
      <c r="N79">
        <f t="shared" si="4"/>
      </c>
      <c r="O79" t="s">
        <v>382</v>
      </c>
    </row>
    <row r="80" spans="1:14" ht="13.5">
      <c r="A80">
        <v>3</v>
      </c>
      <c r="B80">
        <v>2550</v>
      </c>
      <c r="C80">
        <v>4050</v>
      </c>
      <c r="D80" t="s">
        <v>189</v>
      </c>
      <c r="E80" s="4">
        <v>1.4</v>
      </c>
      <c r="F80">
        <v>20</v>
      </c>
      <c r="G80">
        <f t="shared" si="0"/>
        <v>28</v>
      </c>
      <c r="H80" t="s">
        <v>11</v>
      </c>
      <c r="I80">
        <v>24</v>
      </c>
      <c r="J80">
        <v>4</v>
      </c>
      <c r="K80">
        <f t="shared" si="1"/>
        <v>96</v>
      </c>
      <c r="L80">
        <f t="shared" si="2"/>
        <v>1</v>
      </c>
      <c r="M80">
        <f t="shared" si="3"/>
        <v>120</v>
      </c>
      <c r="N80">
        <f t="shared" si="4"/>
        <v>5</v>
      </c>
    </row>
    <row r="81" spans="1:15" ht="13.5">
      <c r="A81">
        <v>3</v>
      </c>
      <c r="B81">
        <v>2550</v>
      </c>
      <c r="C81">
        <v>4050</v>
      </c>
      <c r="D81" t="s">
        <v>189</v>
      </c>
      <c r="E81" s="4">
        <v>1.4</v>
      </c>
      <c r="H81" t="s">
        <v>1</v>
      </c>
      <c r="I81">
        <v>29</v>
      </c>
      <c r="J81">
        <v>2</v>
      </c>
      <c r="K81">
        <f t="shared" si="1"/>
        <v>58</v>
      </c>
      <c r="L81">
        <f t="shared" si="2"/>
        <v>0</v>
      </c>
      <c r="M81">
        <f t="shared" si="3"/>
      </c>
      <c r="N81">
        <f t="shared" si="4"/>
      </c>
      <c r="O81" t="s">
        <v>382</v>
      </c>
    </row>
    <row r="82" spans="1:14" ht="13.5">
      <c r="A82">
        <v>3</v>
      </c>
      <c r="B82">
        <v>930</v>
      </c>
      <c r="C82">
        <v>2160</v>
      </c>
      <c r="D82" t="s">
        <v>190</v>
      </c>
      <c r="E82" s="4">
        <v>1.15</v>
      </c>
      <c r="F82">
        <v>9</v>
      </c>
      <c r="G82">
        <f t="shared" si="0"/>
        <v>10</v>
      </c>
      <c r="H82" t="s">
        <v>284</v>
      </c>
      <c r="I82">
        <v>16</v>
      </c>
      <c r="J82">
        <v>4</v>
      </c>
      <c r="K82">
        <f t="shared" si="1"/>
        <v>64</v>
      </c>
      <c r="L82">
        <f t="shared" si="2"/>
        <v>0</v>
      </c>
      <c r="M82">
        <f t="shared" si="3"/>
      </c>
      <c r="N82">
        <f t="shared" si="4"/>
      </c>
    </row>
    <row r="83" spans="1:16" ht="13.5">
      <c r="A83">
        <v>3</v>
      </c>
      <c r="B83">
        <v>930</v>
      </c>
      <c r="C83">
        <v>2160</v>
      </c>
      <c r="D83" t="s">
        <v>190</v>
      </c>
      <c r="E83" s="4">
        <v>1.15</v>
      </c>
      <c r="G83">
        <f t="shared" si="0"/>
      </c>
      <c r="H83" t="s">
        <v>524</v>
      </c>
      <c r="I83">
        <v>6</v>
      </c>
      <c r="J83">
        <v>3</v>
      </c>
      <c r="K83">
        <f t="shared" si="1"/>
        <v>18</v>
      </c>
      <c r="L83">
        <f t="shared" si="2"/>
        <v>0</v>
      </c>
      <c r="M83">
        <f t="shared" si="3"/>
      </c>
      <c r="N83">
        <f t="shared" si="4"/>
      </c>
      <c r="P83" t="s">
        <v>501</v>
      </c>
    </row>
    <row r="84" spans="1:16" ht="13.5">
      <c r="A84">
        <v>3</v>
      </c>
      <c r="B84">
        <v>930</v>
      </c>
      <c r="C84">
        <v>2160</v>
      </c>
      <c r="D84" t="s">
        <v>190</v>
      </c>
      <c r="E84" s="4">
        <v>1.15</v>
      </c>
      <c r="G84">
        <f t="shared" si="0"/>
      </c>
      <c r="H84" t="s">
        <v>525</v>
      </c>
      <c r="K84">
        <f t="shared" si="1"/>
      </c>
      <c r="L84">
        <f t="shared" si="2"/>
      </c>
      <c r="M84">
        <f t="shared" si="3"/>
      </c>
      <c r="N84">
        <f t="shared" si="4"/>
      </c>
      <c r="P84" t="s">
        <v>501</v>
      </c>
    </row>
    <row r="85" spans="1:14" ht="13.5">
      <c r="A85">
        <v>3</v>
      </c>
      <c r="B85">
        <v>2190</v>
      </c>
      <c r="C85">
        <v>3450</v>
      </c>
      <c r="D85" t="s">
        <v>191</v>
      </c>
      <c r="E85" s="4">
        <v>1.3</v>
      </c>
      <c r="F85">
        <v>18</v>
      </c>
      <c r="G85">
        <f t="shared" si="0"/>
        <v>23</v>
      </c>
      <c r="H85" t="s">
        <v>10</v>
      </c>
      <c r="I85">
        <v>25</v>
      </c>
      <c r="J85">
        <v>5</v>
      </c>
      <c r="K85">
        <f t="shared" si="1"/>
        <v>125</v>
      </c>
      <c r="L85">
        <f t="shared" si="2"/>
        <v>1</v>
      </c>
      <c r="M85">
        <f t="shared" si="3"/>
        <v>150</v>
      </c>
      <c r="N85">
        <f t="shared" si="4"/>
        <v>4</v>
      </c>
    </row>
    <row r="86" spans="1:15" ht="13.5">
      <c r="A86">
        <v>3</v>
      </c>
      <c r="B86">
        <v>2190</v>
      </c>
      <c r="C86">
        <v>3450</v>
      </c>
      <c r="D86" t="s">
        <v>191</v>
      </c>
      <c r="E86" s="4">
        <v>1.3</v>
      </c>
      <c r="H86" t="s">
        <v>1</v>
      </c>
      <c r="I86">
        <v>32</v>
      </c>
      <c r="J86">
        <v>2</v>
      </c>
      <c r="K86">
        <f t="shared" si="1"/>
        <v>64</v>
      </c>
      <c r="L86">
        <f t="shared" si="2"/>
        <v>0</v>
      </c>
      <c r="M86">
        <f t="shared" si="3"/>
      </c>
      <c r="N86">
        <f t="shared" si="4"/>
      </c>
      <c r="O86" t="s">
        <v>382</v>
      </c>
    </row>
    <row r="87" spans="1:14" ht="13.5">
      <c r="A87">
        <v>3</v>
      </c>
      <c r="B87">
        <v>1050</v>
      </c>
      <c r="C87">
        <v>2160</v>
      </c>
      <c r="D87" t="s">
        <v>193</v>
      </c>
      <c r="E87" s="4">
        <v>1.25</v>
      </c>
      <c r="F87">
        <v>5</v>
      </c>
      <c r="G87">
        <f t="shared" si="0"/>
        <v>6</v>
      </c>
      <c r="H87" t="s">
        <v>285</v>
      </c>
      <c r="I87">
        <v>10</v>
      </c>
      <c r="J87">
        <v>8</v>
      </c>
      <c r="K87">
        <f t="shared" si="1"/>
        <v>80</v>
      </c>
      <c r="L87">
        <f t="shared" si="2"/>
        <v>2</v>
      </c>
      <c r="M87">
        <f t="shared" si="3"/>
        <v>100</v>
      </c>
      <c r="N87">
        <f t="shared" si="4"/>
        <v>5</v>
      </c>
    </row>
    <row r="88" spans="1:14" ht="13.5">
      <c r="A88">
        <v>3</v>
      </c>
      <c r="B88">
        <v>2070</v>
      </c>
      <c r="C88">
        <v>3150</v>
      </c>
      <c r="D88" t="s">
        <v>196</v>
      </c>
      <c r="E88" s="4">
        <v>1.3</v>
      </c>
      <c r="F88">
        <v>12</v>
      </c>
      <c r="G88">
        <f t="shared" si="0"/>
        <v>15</v>
      </c>
      <c r="H88" t="s">
        <v>284</v>
      </c>
      <c r="I88">
        <v>14</v>
      </c>
      <c r="J88">
        <v>6</v>
      </c>
      <c r="K88">
        <f t="shared" si="1"/>
        <v>84</v>
      </c>
      <c r="L88">
        <f t="shared" si="2"/>
        <v>1</v>
      </c>
      <c r="M88">
        <f t="shared" si="3"/>
        <v>98</v>
      </c>
      <c r="N88">
        <f t="shared" si="4"/>
        <v>4</v>
      </c>
    </row>
    <row r="89" spans="1:14" ht="13.5">
      <c r="A89">
        <v>3</v>
      </c>
      <c r="B89">
        <v>1920</v>
      </c>
      <c r="C89">
        <v>3300</v>
      </c>
      <c r="D89" t="s">
        <v>205</v>
      </c>
      <c r="E89" s="4">
        <v>1.3</v>
      </c>
      <c r="F89">
        <v>11</v>
      </c>
      <c r="G89">
        <f t="shared" si="0"/>
        <v>14</v>
      </c>
      <c r="H89" t="s">
        <v>286</v>
      </c>
      <c r="K89">
        <f t="shared" si="1"/>
      </c>
      <c r="L89">
        <f t="shared" si="2"/>
      </c>
      <c r="M89">
        <f t="shared" si="3"/>
      </c>
      <c r="N89">
        <f t="shared" si="4"/>
      </c>
    </row>
    <row r="90" spans="1:15" ht="13.5">
      <c r="A90">
        <v>3</v>
      </c>
      <c r="B90">
        <v>1920</v>
      </c>
      <c r="C90">
        <v>3300</v>
      </c>
      <c r="D90" t="s">
        <v>205</v>
      </c>
      <c r="E90" s="4">
        <v>1.3</v>
      </c>
      <c r="G90">
        <f t="shared" si="0"/>
      </c>
      <c r="H90" t="s">
        <v>1</v>
      </c>
      <c r="I90">
        <v>28</v>
      </c>
      <c r="J90">
        <v>2</v>
      </c>
      <c r="K90">
        <f t="shared" si="1"/>
        <v>56</v>
      </c>
      <c r="L90">
        <f t="shared" si="2"/>
        <v>0</v>
      </c>
      <c r="M90">
        <f t="shared" si="3"/>
      </c>
      <c r="N90">
        <f t="shared" si="4"/>
      </c>
      <c r="O90" t="s">
        <v>382</v>
      </c>
    </row>
    <row r="91" spans="1:8" ht="13.5">
      <c r="A91">
        <v>3</v>
      </c>
      <c r="B91">
        <v>1920</v>
      </c>
      <c r="C91">
        <v>3300</v>
      </c>
      <c r="D91" t="s">
        <v>522</v>
      </c>
      <c r="E91" s="4">
        <v>1.3</v>
      </c>
      <c r="F91">
        <v>11</v>
      </c>
      <c r="G91">
        <f>IF($F91="","",ROUNDDOWN($F91*$E92,0))</f>
        <v>14</v>
      </c>
      <c r="H91" t="s">
        <v>523</v>
      </c>
    </row>
    <row r="92" spans="1:13" ht="13.5">
      <c r="A92">
        <v>3</v>
      </c>
      <c r="B92">
        <v>1920</v>
      </c>
      <c r="C92">
        <v>3300</v>
      </c>
      <c r="D92" t="s">
        <v>522</v>
      </c>
      <c r="E92" s="4">
        <v>1.3</v>
      </c>
      <c r="H92" t="s">
        <v>396</v>
      </c>
      <c r="I92">
        <v>10</v>
      </c>
      <c r="J92">
        <v>3</v>
      </c>
      <c r="K92">
        <f t="shared" si="1"/>
        <v>30</v>
      </c>
      <c r="L92">
        <f t="shared" si="2"/>
        <v>0</v>
      </c>
      <c r="M92">
        <f t="shared" si="3"/>
      </c>
    </row>
    <row r="93" spans="1:15" ht="13.5">
      <c r="A93">
        <v>3</v>
      </c>
      <c r="B93">
        <v>1920</v>
      </c>
      <c r="C93">
        <v>3300</v>
      </c>
      <c r="D93" t="s">
        <v>522</v>
      </c>
      <c r="E93" s="4">
        <v>1.3</v>
      </c>
      <c r="H93" t="s">
        <v>1</v>
      </c>
      <c r="I93">
        <v>28</v>
      </c>
      <c r="J93">
        <v>2</v>
      </c>
      <c r="K93">
        <f t="shared" si="1"/>
        <v>56</v>
      </c>
      <c r="L93">
        <f t="shared" si="2"/>
        <v>0</v>
      </c>
      <c r="M93">
        <f t="shared" si="3"/>
      </c>
      <c r="N93">
        <f t="shared" si="4"/>
      </c>
      <c r="O93" t="s">
        <v>382</v>
      </c>
    </row>
    <row r="94" spans="1:14" ht="13.5">
      <c r="A94">
        <v>3</v>
      </c>
      <c r="B94">
        <v>2940</v>
      </c>
      <c r="C94">
        <v>6600</v>
      </c>
      <c r="D94" t="s">
        <v>206</v>
      </c>
      <c r="E94" s="4">
        <v>1.4</v>
      </c>
      <c r="F94">
        <v>17</v>
      </c>
      <c r="G94">
        <f t="shared" si="0"/>
        <v>23</v>
      </c>
      <c r="H94" t="s">
        <v>286</v>
      </c>
      <c r="K94">
        <f t="shared" si="1"/>
      </c>
      <c r="L94">
        <f t="shared" si="2"/>
      </c>
      <c r="M94">
        <f t="shared" si="3"/>
      </c>
      <c r="N94">
        <f t="shared" si="4"/>
      </c>
    </row>
    <row r="95" spans="1:15" ht="13.5">
      <c r="A95">
        <v>3</v>
      </c>
      <c r="B95">
        <v>2940</v>
      </c>
      <c r="C95">
        <v>6600</v>
      </c>
      <c r="D95" t="s">
        <v>206</v>
      </c>
      <c r="E95" s="4">
        <v>1.4</v>
      </c>
      <c r="H95" t="s">
        <v>1</v>
      </c>
      <c r="I95">
        <v>32</v>
      </c>
      <c r="J95">
        <v>2</v>
      </c>
      <c r="K95">
        <f t="shared" si="1"/>
        <v>64</v>
      </c>
      <c r="L95">
        <f t="shared" si="2"/>
        <v>0</v>
      </c>
      <c r="M95">
        <f t="shared" si="3"/>
      </c>
      <c r="N95">
        <f t="shared" si="4"/>
      </c>
      <c r="O95" t="s">
        <v>382</v>
      </c>
    </row>
    <row r="96" spans="1:8" ht="13.5">
      <c r="A96">
        <v>3</v>
      </c>
      <c r="B96">
        <v>2940</v>
      </c>
      <c r="C96">
        <v>6600</v>
      </c>
      <c r="D96" t="s">
        <v>514</v>
      </c>
      <c r="E96" s="4">
        <v>1.4</v>
      </c>
      <c r="F96">
        <v>17</v>
      </c>
      <c r="G96">
        <f t="shared" si="0"/>
        <v>23</v>
      </c>
      <c r="H96" t="s">
        <v>286</v>
      </c>
    </row>
    <row r="97" spans="1:14" ht="13.5">
      <c r="A97">
        <v>3</v>
      </c>
      <c r="B97">
        <v>2940</v>
      </c>
      <c r="C97">
        <v>6600</v>
      </c>
      <c r="D97" t="s">
        <v>514</v>
      </c>
      <c r="E97" s="4">
        <v>1.4</v>
      </c>
      <c r="G97">
        <f t="shared" si="0"/>
      </c>
      <c r="H97" t="s">
        <v>396</v>
      </c>
      <c r="I97">
        <v>10</v>
      </c>
      <c r="J97">
        <v>4</v>
      </c>
      <c r="K97">
        <f t="shared" si="1"/>
        <v>40</v>
      </c>
      <c r="L97">
        <f t="shared" si="2"/>
        <v>1</v>
      </c>
      <c r="M97">
        <f t="shared" si="3"/>
        <v>50</v>
      </c>
      <c r="N97">
        <f t="shared" si="4"/>
        <v>5</v>
      </c>
    </row>
    <row r="98" spans="1:15" ht="13.5">
      <c r="A98">
        <v>3</v>
      </c>
      <c r="B98">
        <v>2940</v>
      </c>
      <c r="C98">
        <v>6600</v>
      </c>
      <c r="D98" t="s">
        <v>514</v>
      </c>
      <c r="E98" s="4">
        <v>1.4</v>
      </c>
      <c r="G98">
        <f>IF($F98="","",ROUNDDOWN($F98*$E98,0))</f>
      </c>
      <c r="H98" t="s">
        <v>1</v>
      </c>
      <c r="I98">
        <v>32</v>
      </c>
      <c r="J98">
        <v>2</v>
      </c>
      <c r="K98">
        <f t="shared" si="1"/>
        <v>64</v>
      </c>
      <c r="L98">
        <f t="shared" si="2"/>
        <v>0</v>
      </c>
      <c r="M98">
        <f t="shared" si="3"/>
      </c>
      <c r="N98">
        <f t="shared" si="4"/>
      </c>
      <c r="O98" t="s">
        <v>382</v>
      </c>
    </row>
    <row r="99" spans="1:14" ht="13.5">
      <c r="A99">
        <v>3</v>
      </c>
      <c r="B99">
        <v>2940</v>
      </c>
      <c r="C99">
        <v>6600</v>
      </c>
      <c r="D99" t="s">
        <v>519</v>
      </c>
      <c r="E99" s="4">
        <v>1.4</v>
      </c>
      <c r="F99">
        <v>17</v>
      </c>
      <c r="G99">
        <f>IF($F99="","",ROUNDDOWN($F99*$E99,0))</f>
        <v>23</v>
      </c>
      <c r="H99" t="s">
        <v>520</v>
      </c>
      <c r="I99">
        <v>18</v>
      </c>
      <c r="J99">
        <v>5</v>
      </c>
      <c r="K99">
        <f t="shared" si="1"/>
        <v>90</v>
      </c>
      <c r="L99">
        <f t="shared" si="2"/>
        <v>2</v>
      </c>
      <c r="M99">
        <f t="shared" si="3"/>
        <v>126</v>
      </c>
      <c r="N99">
        <f>IF($J99="","",IF($L99=0,"",IF($O99="格闘",ROUNDUP($L99/$J99*1000/75,0),ROUNDUP($L99/$J99*20,0))))</f>
        <v>8</v>
      </c>
    </row>
    <row r="100" spans="1:16" ht="13.5">
      <c r="A100">
        <v>3</v>
      </c>
      <c r="B100">
        <v>2940</v>
      </c>
      <c r="C100">
        <v>6600</v>
      </c>
      <c r="D100" t="s">
        <v>519</v>
      </c>
      <c r="E100" s="4">
        <v>1.4</v>
      </c>
      <c r="H100" t="s">
        <v>521</v>
      </c>
      <c r="K100">
        <f t="shared" si="1"/>
      </c>
      <c r="L100">
        <f t="shared" si="2"/>
      </c>
      <c r="M100">
        <f t="shared" si="3"/>
      </c>
      <c r="N100">
        <f>IF($J100="","",IF($L100=0,"",IF($O100="格闘",ROUNDUP($L100/$J100*1000/75,0),ROUNDUP($L100/$J100*20,0))))</f>
      </c>
      <c r="P100" t="s">
        <v>501</v>
      </c>
    </row>
    <row r="102" spans="1:16" ht="13.5">
      <c r="A102" s="1" t="s">
        <v>144</v>
      </c>
      <c r="B102" s="1" t="s">
        <v>105</v>
      </c>
      <c r="C102" s="1" t="s">
        <v>106</v>
      </c>
      <c r="D102" s="1" t="s">
        <v>137</v>
      </c>
      <c r="E102" s="3" t="s">
        <v>142</v>
      </c>
      <c r="F102" s="1" t="s">
        <v>14</v>
      </c>
      <c r="G102" s="1" t="s">
        <v>143</v>
      </c>
      <c r="H102" s="1" t="s">
        <v>3</v>
      </c>
      <c r="I102" s="1" t="s">
        <v>138</v>
      </c>
      <c r="J102" s="1" t="s">
        <v>139</v>
      </c>
      <c r="K102" s="1" t="s">
        <v>140</v>
      </c>
      <c r="L102" s="1" t="s">
        <v>141</v>
      </c>
      <c r="M102" s="1" t="s">
        <v>140</v>
      </c>
      <c r="N102" s="1" t="s">
        <v>383</v>
      </c>
      <c r="O102" s="1" t="s">
        <v>381</v>
      </c>
      <c r="P102" s="1" t="s">
        <v>500</v>
      </c>
    </row>
    <row r="103" spans="1:14" ht="13.5">
      <c r="A103">
        <v>1</v>
      </c>
      <c r="B103">
        <v>6300</v>
      </c>
      <c r="C103">
        <v>7000</v>
      </c>
      <c r="D103" t="s">
        <v>168</v>
      </c>
      <c r="E103" s="4">
        <v>1.7</v>
      </c>
      <c r="F103">
        <v>38</v>
      </c>
      <c r="G103">
        <f aca="true" t="shared" si="9" ref="G103:G182">IF($F103="","",ROUNDDOWN($F103*$E103,0))</f>
        <v>64</v>
      </c>
      <c r="H103" t="s">
        <v>31</v>
      </c>
      <c r="I103">
        <v>42</v>
      </c>
      <c r="J103">
        <v>6</v>
      </c>
      <c r="K103">
        <f aca="true" t="shared" si="10" ref="K103:K183">IF($I103*$J103=0,"",$I103*$J103)</f>
        <v>252</v>
      </c>
      <c r="L103">
        <f aca="true" t="shared" si="11" ref="L103:L183">IF($J103="","",ROUNDDOWN($J103*$E103,0)-$J103)</f>
        <v>4</v>
      </c>
      <c r="M103">
        <f aca="true" t="shared" si="12" ref="M103:M183">IF($L103=0,"",IF($L103="","",$K103+$I103*$L103))</f>
        <v>420</v>
      </c>
      <c r="N103">
        <f aca="true" t="shared" si="13" ref="N103:N183">IF($J103="","",IF($L103=0,"",IF($O103="格闘",ROUNDUP($L103/$J103*1000/75,0),ROUNDUP($L103/$J103*20,0))))</f>
        <v>14</v>
      </c>
    </row>
    <row r="104" spans="1:15" ht="13.5">
      <c r="A104">
        <v>1</v>
      </c>
      <c r="B104">
        <v>6300</v>
      </c>
      <c r="C104">
        <v>7000</v>
      </c>
      <c r="D104" t="s">
        <v>168</v>
      </c>
      <c r="E104" s="4">
        <v>1.7</v>
      </c>
      <c r="G104">
        <f t="shared" si="9"/>
      </c>
      <c r="H104" t="s">
        <v>1</v>
      </c>
      <c r="I104">
        <v>60</v>
      </c>
      <c r="J104">
        <v>3</v>
      </c>
      <c r="K104">
        <f t="shared" si="10"/>
        <v>180</v>
      </c>
      <c r="L104">
        <f t="shared" si="11"/>
        <v>2</v>
      </c>
      <c r="M104">
        <f t="shared" si="12"/>
        <v>300</v>
      </c>
      <c r="N104">
        <f t="shared" si="13"/>
        <v>9</v>
      </c>
      <c r="O104" t="s">
        <v>382</v>
      </c>
    </row>
    <row r="105" spans="1:14" ht="13.5">
      <c r="A105">
        <v>1</v>
      </c>
      <c r="B105">
        <v>6300</v>
      </c>
      <c r="C105">
        <v>7000</v>
      </c>
      <c r="D105" t="s">
        <v>511</v>
      </c>
      <c r="E105" s="4">
        <v>1.7</v>
      </c>
      <c r="F105">
        <v>17</v>
      </c>
      <c r="G105">
        <f t="shared" si="9"/>
        <v>28</v>
      </c>
      <c r="H105" t="s">
        <v>31</v>
      </c>
      <c r="I105">
        <v>42</v>
      </c>
      <c r="J105">
        <v>6</v>
      </c>
      <c r="K105">
        <f t="shared" si="10"/>
        <v>252</v>
      </c>
      <c r="L105">
        <f t="shared" si="11"/>
        <v>4</v>
      </c>
      <c r="M105">
        <f t="shared" si="12"/>
        <v>420</v>
      </c>
      <c r="N105">
        <f t="shared" si="13"/>
        <v>14</v>
      </c>
    </row>
    <row r="106" spans="1:14" ht="13.5">
      <c r="A106">
        <v>1</v>
      </c>
      <c r="B106">
        <v>6300</v>
      </c>
      <c r="C106">
        <v>7000</v>
      </c>
      <c r="D106" t="s">
        <v>481</v>
      </c>
      <c r="E106" s="4">
        <v>1.7</v>
      </c>
      <c r="F106">
        <v>38</v>
      </c>
      <c r="G106">
        <f t="shared" si="9"/>
        <v>64</v>
      </c>
      <c r="H106" t="s">
        <v>13</v>
      </c>
      <c r="I106">
        <v>60</v>
      </c>
      <c r="J106">
        <v>5</v>
      </c>
      <c r="K106">
        <f t="shared" si="10"/>
        <v>300</v>
      </c>
      <c r="L106">
        <f t="shared" si="11"/>
        <v>3</v>
      </c>
      <c r="M106">
        <f t="shared" si="12"/>
        <v>480</v>
      </c>
      <c r="N106">
        <f t="shared" si="13"/>
        <v>12</v>
      </c>
    </row>
    <row r="107" spans="1:15" ht="13.5">
      <c r="A107">
        <v>1</v>
      </c>
      <c r="B107">
        <v>6300</v>
      </c>
      <c r="C107">
        <v>7000</v>
      </c>
      <c r="D107" t="s">
        <v>481</v>
      </c>
      <c r="E107" s="4">
        <v>1.7</v>
      </c>
      <c r="G107">
        <f t="shared" si="9"/>
      </c>
      <c r="H107" t="s">
        <v>1</v>
      </c>
      <c r="I107">
        <v>60</v>
      </c>
      <c r="J107">
        <v>3</v>
      </c>
      <c r="K107">
        <f t="shared" si="10"/>
        <v>180</v>
      </c>
      <c r="L107">
        <f t="shared" si="11"/>
        <v>2</v>
      </c>
      <c r="M107">
        <f t="shared" si="12"/>
        <v>300</v>
      </c>
      <c r="N107">
        <f t="shared" si="13"/>
        <v>9</v>
      </c>
      <c r="O107" t="s">
        <v>382</v>
      </c>
    </row>
    <row r="108" spans="1:14" ht="13.5">
      <c r="A108">
        <v>1</v>
      </c>
      <c r="B108">
        <v>6300</v>
      </c>
      <c r="C108">
        <v>7000</v>
      </c>
      <c r="D108" t="s">
        <v>512</v>
      </c>
      <c r="E108" s="4">
        <v>1.7</v>
      </c>
      <c r="F108">
        <v>17</v>
      </c>
      <c r="G108">
        <f t="shared" si="9"/>
        <v>28</v>
      </c>
      <c r="H108" t="s">
        <v>13</v>
      </c>
      <c r="I108">
        <v>60</v>
      </c>
      <c r="J108">
        <v>5</v>
      </c>
      <c r="K108">
        <f t="shared" si="10"/>
        <v>300</v>
      </c>
      <c r="L108">
        <f t="shared" si="11"/>
        <v>3</v>
      </c>
      <c r="M108">
        <f t="shared" si="12"/>
        <v>480</v>
      </c>
      <c r="N108">
        <f t="shared" si="13"/>
        <v>12</v>
      </c>
    </row>
    <row r="109" spans="1:14" ht="13.5">
      <c r="A109">
        <v>1</v>
      </c>
      <c r="B109">
        <v>6300</v>
      </c>
      <c r="C109">
        <v>7000</v>
      </c>
      <c r="D109" t="s">
        <v>480</v>
      </c>
      <c r="E109" s="4">
        <v>1.7</v>
      </c>
      <c r="F109">
        <v>45</v>
      </c>
      <c r="G109">
        <f t="shared" si="9"/>
        <v>76</v>
      </c>
      <c r="H109" t="s">
        <v>331</v>
      </c>
      <c r="I109">
        <v>55</v>
      </c>
      <c r="J109">
        <v>6</v>
      </c>
      <c r="K109">
        <f t="shared" si="10"/>
        <v>330</v>
      </c>
      <c r="L109">
        <f t="shared" si="11"/>
        <v>4</v>
      </c>
      <c r="M109">
        <f t="shared" si="12"/>
        <v>550</v>
      </c>
      <c r="N109">
        <f t="shared" si="13"/>
        <v>14</v>
      </c>
    </row>
    <row r="110" spans="1:15" ht="13.5">
      <c r="A110">
        <v>1</v>
      </c>
      <c r="B110">
        <v>6300</v>
      </c>
      <c r="C110">
        <v>7000</v>
      </c>
      <c r="D110" t="s">
        <v>480</v>
      </c>
      <c r="E110" s="4">
        <v>1.7</v>
      </c>
      <c r="H110" t="s">
        <v>1</v>
      </c>
      <c r="I110">
        <v>60</v>
      </c>
      <c r="J110">
        <v>3</v>
      </c>
      <c r="K110">
        <f t="shared" si="10"/>
        <v>180</v>
      </c>
      <c r="L110">
        <f t="shared" si="11"/>
        <v>2</v>
      </c>
      <c r="M110">
        <f t="shared" si="12"/>
        <v>300</v>
      </c>
      <c r="N110">
        <f t="shared" si="13"/>
        <v>9</v>
      </c>
      <c r="O110" t="s">
        <v>382</v>
      </c>
    </row>
    <row r="111" spans="1:14" ht="13.5">
      <c r="A111">
        <v>1</v>
      </c>
      <c r="B111">
        <v>6300</v>
      </c>
      <c r="C111">
        <v>7000</v>
      </c>
      <c r="D111" t="s">
        <v>463</v>
      </c>
      <c r="E111" s="4">
        <v>1.5</v>
      </c>
      <c r="F111">
        <v>32</v>
      </c>
      <c r="G111">
        <f t="shared" si="9"/>
        <v>48</v>
      </c>
      <c r="H111" t="s">
        <v>9</v>
      </c>
      <c r="I111">
        <v>42</v>
      </c>
      <c r="J111">
        <v>6</v>
      </c>
      <c r="K111">
        <f t="shared" si="10"/>
        <v>252</v>
      </c>
      <c r="L111">
        <f t="shared" si="11"/>
        <v>3</v>
      </c>
      <c r="M111">
        <f t="shared" si="12"/>
        <v>378</v>
      </c>
      <c r="N111">
        <f t="shared" si="13"/>
        <v>10</v>
      </c>
    </row>
    <row r="112" spans="1:14" ht="13.5">
      <c r="A112">
        <v>1</v>
      </c>
      <c r="B112">
        <v>6300</v>
      </c>
      <c r="C112">
        <v>7000</v>
      </c>
      <c r="D112" t="s">
        <v>463</v>
      </c>
      <c r="E112" s="4">
        <v>1.5</v>
      </c>
      <c r="H112" t="s">
        <v>464</v>
      </c>
      <c r="I112">
        <v>37</v>
      </c>
      <c r="J112">
        <v>8</v>
      </c>
      <c r="K112">
        <f t="shared" si="10"/>
        <v>296</v>
      </c>
      <c r="L112">
        <f t="shared" si="11"/>
        <v>4</v>
      </c>
      <c r="M112">
        <f t="shared" si="12"/>
        <v>444</v>
      </c>
      <c r="N112">
        <f t="shared" si="13"/>
        <v>10</v>
      </c>
    </row>
    <row r="113" spans="1:14" ht="13.5">
      <c r="A113">
        <v>1</v>
      </c>
      <c r="B113">
        <v>7000</v>
      </c>
      <c r="C113">
        <v>9000</v>
      </c>
      <c r="D113" t="s">
        <v>169</v>
      </c>
      <c r="E113" s="4">
        <v>2.3</v>
      </c>
      <c r="F113">
        <v>55</v>
      </c>
      <c r="G113">
        <f t="shared" si="9"/>
        <v>126</v>
      </c>
      <c r="H113" t="s">
        <v>9</v>
      </c>
      <c r="I113">
        <v>32</v>
      </c>
      <c r="J113">
        <v>8</v>
      </c>
      <c r="K113">
        <f t="shared" si="10"/>
        <v>256</v>
      </c>
      <c r="L113">
        <f t="shared" si="11"/>
        <v>10</v>
      </c>
      <c r="M113">
        <f t="shared" si="12"/>
        <v>576</v>
      </c>
      <c r="N113">
        <f t="shared" si="13"/>
        <v>25</v>
      </c>
    </row>
    <row r="114" spans="1:14" ht="13.5">
      <c r="A114">
        <v>1</v>
      </c>
      <c r="B114">
        <v>7000</v>
      </c>
      <c r="C114">
        <v>9000</v>
      </c>
      <c r="D114" t="s">
        <v>169</v>
      </c>
      <c r="E114" s="4">
        <v>2.3</v>
      </c>
      <c r="H114" t="s">
        <v>272</v>
      </c>
      <c r="I114">
        <v>32</v>
      </c>
      <c r="J114">
        <v>3</v>
      </c>
      <c r="K114">
        <f t="shared" si="10"/>
        <v>96</v>
      </c>
      <c r="L114">
        <f t="shared" si="11"/>
        <v>3</v>
      </c>
      <c r="M114">
        <f t="shared" si="12"/>
        <v>192</v>
      </c>
      <c r="N114">
        <f t="shared" si="13"/>
        <v>20</v>
      </c>
    </row>
    <row r="115" spans="1:15" ht="13.5">
      <c r="A115">
        <v>1</v>
      </c>
      <c r="B115">
        <v>7000</v>
      </c>
      <c r="C115">
        <v>9000</v>
      </c>
      <c r="D115" t="s">
        <v>169</v>
      </c>
      <c r="E115" s="4">
        <v>2.3</v>
      </c>
      <c r="H115" t="s">
        <v>1</v>
      </c>
      <c r="I115">
        <v>54</v>
      </c>
      <c r="J115">
        <v>3</v>
      </c>
      <c r="K115">
        <f t="shared" si="10"/>
        <v>162</v>
      </c>
      <c r="L115">
        <f t="shared" si="11"/>
        <v>3</v>
      </c>
      <c r="M115">
        <f t="shared" si="12"/>
        <v>324</v>
      </c>
      <c r="N115">
        <f t="shared" si="13"/>
        <v>14</v>
      </c>
      <c r="O115" t="s">
        <v>382</v>
      </c>
    </row>
    <row r="116" spans="1:14" ht="13.5">
      <c r="A116">
        <v>1</v>
      </c>
      <c r="B116">
        <v>9000</v>
      </c>
      <c r="C116">
        <v>12500</v>
      </c>
      <c r="D116" t="s">
        <v>170</v>
      </c>
      <c r="E116" s="4">
        <v>2</v>
      </c>
      <c r="F116">
        <v>62</v>
      </c>
      <c r="G116">
        <f t="shared" si="9"/>
        <v>124</v>
      </c>
      <c r="H116" t="s">
        <v>9</v>
      </c>
      <c r="I116">
        <v>42</v>
      </c>
      <c r="J116">
        <v>8</v>
      </c>
      <c r="K116">
        <f t="shared" si="10"/>
        <v>336</v>
      </c>
      <c r="L116">
        <f t="shared" si="11"/>
        <v>8</v>
      </c>
      <c r="M116">
        <f t="shared" si="12"/>
        <v>672</v>
      </c>
      <c r="N116">
        <f t="shared" si="13"/>
        <v>20</v>
      </c>
    </row>
    <row r="117" spans="1:15" ht="13.5">
      <c r="A117">
        <v>1</v>
      </c>
      <c r="B117">
        <v>9000</v>
      </c>
      <c r="C117">
        <v>12500</v>
      </c>
      <c r="D117" t="s">
        <v>170</v>
      </c>
      <c r="E117" s="4">
        <v>2</v>
      </c>
      <c r="G117">
        <f t="shared" si="9"/>
      </c>
      <c r="H117" t="s">
        <v>1</v>
      </c>
      <c r="I117">
        <v>58</v>
      </c>
      <c r="J117">
        <v>4</v>
      </c>
      <c r="K117">
        <f t="shared" si="10"/>
        <v>232</v>
      </c>
      <c r="L117">
        <f t="shared" si="11"/>
        <v>4</v>
      </c>
      <c r="M117">
        <f t="shared" si="12"/>
        <v>464</v>
      </c>
      <c r="N117">
        <f t="shared" si="13"/>
        <v>14</v>
      </c>
      <c r="O117" t="s">
        <v>382</v>
      </c>
    </row>
    <row r="118" spans="1:15" ht="13.5">
      <c r="A118">
        <v>1</v>
      </c>
      <c r="B118">
        <v>9000</v>
      </c>
      <c r="C118">
        <v>12500</v>
      </c>
      <c r="D118" t="s">
        <v>478</v>
      </c>
      <c r="E118" s="4">
        <v>1.5</v>
      </c>
      <c r="F118">
        <v>55</v>
      </c>
      <c r="G118">
        <f t="shared" si="9"/>
        <v>82</v>
      </c>
      <c r="H118" t="s">
        <v>1</v>
      </c>
      <c r="I118">
        <v>69</v>
      </c>
      <c r="J118">
        <v>4</v>
      </c>
      <c r="K118">
        <f t="shared" si="10"/>
        <v>276</v>
      </c>
      <c r="L118">
        <f t="shared" si="11"/>
        <v>2</v>
      </c>
      <c r="M118">
        <f t="shared" si="12"/>
        <v>414</v>
      </c>
      <c r="N118">
        <f t="shared" si="13"/>
        <v>7</v>
      </c>
      <c r="O118" t="s">
        <v>382</v>
      </c>
    </row>
    <row r="119" spans="1:14" ht="13.5">
      <c r="A119">
        <v>1</v>
      </c>
      <c r="B119">
        <v>9000</v>
      </c>
      <c r="C119">
        <v>12500</v>
      </c>
      <c r="D119" t="s">
        <v>484</v>
      </c>
      <c r="E119" s="4">
        <v>2</v>
      </c>
      <c r="F119">
        <v>40</v>
      </c>
      <c r="G119">
        <f t="shared" si="9"/>
        <v>80</v>
      </c>
      <c r="H119" t="s">
        <v>9</v>
      </c>
      <c r="I119">
        <v>40</v>
      </c>
      <c r="J119">
        <v>7</v>
      </c>
      <c r="K119">
        <f t="shared" si="10"/>
        <v>280</v>
      </c>
      <c r="L119">
        <f t="shared" si="11"/>
        <v>7</v>
      </c>
      <c r="M119">
        <f t="shared" si="12"/>
        <v>560</v>
      </c>
      <c r="N119">
        <f t="shared" si="13"/>
        <v>20</v>
      </c>
    </row>
    <row r="120" spans="1:14" ht="13.5">
      <c r="A120">
        <v>1</v>
      </c>
      <c r="B120">
        <v>9000</v>
      </c>
      <c r="C120">
        <v>12500</v>
      </c>
      <c r="D120" t="s">
        <v>487</v>
      </c>
      <c r="E120" s="4">
        <v>1.5</v>
      </c>
      <c r="F120">
        <v>35</v>
      </c>
      <c r="G120">
        <f t="shared" si="9"/>
        <v>52</v>
      </c>
      <c r="H120" t="s">
        <v>280</v>
      </c>
      <c r="I120">
        <v>24</v>
      </c>
      <c r="J120">
        <v>6</v>
      </c>
      <c r="K120">
        <f t="shared" si="10"/>
        <v>144</v>
      </c>
      <c r="L120">
        <f t="shared" si="11"/>
        <v>3</v>
      </c>
      <c r="M120">
        <f t="shared" si="12"/>
        <v>216</v>
      </c>
      <c r="N120">
        <f t="shared" si="13"/>
        <v>10</v>
      </c>
    </row>
    <row r="121" spans="1:14" ht="13.5">
      <c r="A121">
        <v>1</v>
      </c>
      <c r="B121">
        <v>8000</v>
      </c>
      <c r="C121">
        <v>11000</v>
      </c>
      <c r="D121" t="s">
        <v>171</v>
      </c>
      <c r="E121" s="4">
        <v>1.8</v>
      </c>
      <c r="F121">
        <v>45</v>
      </c>
      <c r="G121">
        <f t="shared" si="9"/>
        <v>81</v>
      </c>
      <c r="H121" t="s">
        <v>287</v>
      </c>
      <c r="I121">
        <v>75</v>
      </c>
      <c r="J121">
        <v>4</v>
      </c>
      <c r="K121">
        <f t="shared" si="10"/>
        <v>300</v>
      </c>
      <c r="L121">
        <f t="shared" si="11"/>
        <v>3</v>
      </c>
      <c r="M121">
        <f t="shared" si="12"/>
        <v>525</v>
      </c>
      <c r="N121">
        <f t="shared" si="13"/>
        <v>15</v>
      </c>
    </row>
    <row r="122" spans="1:14" ht="13.5">
      <c r="A122">
        <v>1</v>
      </c>
      <c r="B122">
        <v>8000</v>
      </c>
      <c r="C122">
        <v>11000</v>
      </c>
      <c r="D122" t="s">
        <v>467</v>
      </c>
      <c r="E122" s="4">
        <v>1.8</v>
      </c>
      <c r="F122">
        <v>57</v>
      </c>
      <c r="G122">
        <f t="shared" si="9"/>
        <v>102</v>
      </c>
      <c r="H122" t="s">
        <v>9</v>
      </c>
      <c r="I122">
        <v>55</v>
      </c>
      <c r="J122">
        <v>7</v>
      </c>
      <c r="K122">
        <f t="shared" si="10"/>
        <v>385</v>
      </c>
      <c r="L122">
        <f t="shared" si="11"/>
        <v>5</v>
      </c>
      <c r="M122">
        <f t="shared" si="12"/>
        <v>660</v>
      </c>
      <c r="N122">
        <f t="shared" si="13"/>
        <v>15</v>
      </c>
    </row>
    <row r="123" spans="1:15" ht="13.5">
      <c r="A123">
        <v>1</v>
      </c>
      <c r="B123">
        <v>8000</v>
      </c>
      <c r="C123">
        <v>11000</v>
      </c>
      <c r="D123" t="s">
        <v>467</v>
      </c>
      <c r="E123" s="4">
        <v>1.8</v>
      </c>
      <c r="H123" t="s">
        <v>1</v>
      </c>
      <c r="I123">
        <v>60</v>
      </c>
      <c r="J123">
        <v>5</v>
      </c>
      <c r="K123">
        <f t="shared" si="10"/>
        <v>300</v>
      </c>
      <c r="L123">
        <f t="shared" si="11"/>
        <v>4</v>
      </c>
      <c r="M123">
        <f t="shared" si="12"/>
        <v>540</v>
      </c>
      <c r="N123">
        <f t="shared" si="13"/>
        <v>11</v>
      </c>
      <c r="O123" t="s">
        <v>382</v>
      </c>
    </row>
    <row r="124" spans="1:14" ht="13.5">
      <c r="A124">
        <v>1</v>
      </c>
      <c r="B124">
        <v>11000</v>
      </c>
      <c r="C124">
        <v>17000</v>
      </c>
      <c r="D124" t="s">
        <v>172</v>
      </c>
      <c r="E124" s="4">
        <v>1.95</v>
      </c>
      <c r="F124">
        <v>48</v>
      </c>
      <c r="G124">
        <f t="shared" si="9"/>
        <v>93</v>
      </c>
      <c r="H124" t="s">
        <v>288</v>
      </c>
      <c r="I124">
        <v>77</v>
      </c>
      <c r="J124">
        <v>6</v>
      </c>
      <c r="K124">
        <f t="shared" si="10"/>
        <v>462</v>
      </c>
      <c r="L124">
        <f t="shared" si="11"/>
        <v>5</v>
      </c>
      <c r="M124">
        <f t="shared" si="12"/>
        <v>847</v>
      </c>
      <c r="N124">
        <f t="shared" si="13"/>
        <v>17</v>
      </c>
    </row>
    <row r="125" spans="1:15" ht="13.5">
      <c r="A125">
        <v>1</v>
      </c>
      <c r="B125">
        <v>11000</v>
      </c>
      <c r="C125">
        <v>17000</v>
      </c>
      <c r="D125" t="s">
        <v>172</v>
      </c>
      <c r="E125" s="4">
        <v>1.95</v>
      </c>
      <c r="G125">
        <f t="shared" si="9"/>
      </c>
      <c r="H125" t="s">
        <v>466</v>
      </c>
      <c r="I125">
        <v>105</v>
      </c>
      <c r="J125">
        <v>3</v>
      </c>
      <c r="K125">
        <f t="shared" si="10"/>
        <v>315</v>
      </c>
      <c r="L125">
        <f t="shared" si="11"/>
        <v>2</v>
      </c>
      <c r="M125">
        <f t="shared" si="12"/>
        <v>525</v>
      </c>
      <c r="N125">
        <f t="shared" si="13"/>
        <v>9</v>
      </c>
      <c r="O125" t="s">
        <v>382</v>
      </c>
    </row>
    <row r="126" spans="1:14" ht="13.5">
      <c r="A126">
        <v>1</v>
      </c>
      <c r="B126">
        <v>11000</v>
      </c>
      <c r="C126">
        <v>17000</v>
      </c>
      <c r="D126" t="s">
        <v>468</v>
      </c>
      <c r="E126" s="4">
        <v>1.7</v>
      </c>
      <c r="F126">
        <v>28</v>
      </c>
      <c r="G126">
        <f t="shared" si="9"/>
        <v>47</v>
      </c>
      <c r="H126" t="s">
        <v>288</v>
      </c>
      <c r="I126">
        <v>66</v>
      </c>
      <c r="J126">
        <v>4</v>
      </c>
      <c r="K126">
        <f t="shared" si="10"/>
        <v>264</v>
      </c>
      <c r="L126">
        <f t="shared" si="11"/>
        <v>2</v>
      </c>
      <c r="M126">
        <f t="shared" si="12"/>
        <v>396</v>
      </c>
      <c r="N126">
        <f t="shared" si="13"/>
        <v>10</v>
      </c>
    </row>
    <row r="127" spans="1:14" ht="13.5">
      <c r="A127">
        <v>1</v>
      </c>
      <c r="B127">
        <v>11000</v>
      </c>
      <c r="C127">
        <v>17000</v>
      </c>
      <c r="D127" t="s">
        <v>468</v>
      </c>
      <c r="E127" s="4">
        <v>1.7</v>
      </c>
      <c r="G127">
        <f t="shared" si="9"/>
      </c>
      <c r="H127" t="s">
        <v>469</v>
      </c>
      <c r="I127">
        <v>48</v>
      </c>
      <c r="J127">
        <v>6</v>
      </c>
      <c r="K127">
        <f t="shared" si="10"/>
        <v>288</v>
      </c>
      <c r="L127">
        <f t="shared" si="11"/>
        <v>4</v>
      </c>
      <c r="M127">
        <f t="shared" si="12"/>
        <v>480</v>
      </c>
      <c r="N127">
        <f t="shared" si="13"/>
        <v>14</v>
      </c>
    </row>
    <row r="128" spans="1:14" ht="13.5">
      <c r="A128">
        <v>1</v>
      </c>
      <c r="B128">
        <v>11000</v>
      </c>
      <c r="C128">
        <v>17000</v>
      </c>
      <c r="D128" t="s">
        <v>485</v>
      </c>
      <c r="E128" s="4">
        <v>1.8</v>
      </c>
      <c r="F128">
        <v>35</v>
      </c>
      <c r="G128">
        <f t="shared" si="9"/>
        <v>63</v>
      </c>
      <c r="H128" t="s">
        <v>288</v>
      </c>
      <c r="I128">
        <v>66</v>
      </c>
      <c r="J128">
        <v>4</v>
      </c>
      <c r="K128">
        <f t="shared" si="10"/>
        <v>264</v>
      </c>
      <c r="L128">
        <f t="shared" si="11"/>
        <v>3</v>
      </c>
      <c r="M128">
        <f t="shared" si="12"/>
        <v>462</v>
      </c>
      <c r="N128">
        <f t="shared" si="13"/>
        <v>15</v>
      </c>
    </row>
    <row r="129" spans="1:14" ht="13.5">
      <c r="A129">
        <v>1</v>
      </c>
      <c r="B129">
        <v>11000</v>
      </c>
      <c r="C129">
        <v>17000</v>
      </c>
      <c r="D129" t="s">
        <v>486</v>
      </c>
      <c r="E129" s="4">
        <v>1.8</v>
      </c>
      <c r="F129">
        <v>33</v>
      </c>
      <c r="G129">
        <f t="shared" si="9"/>
        <v>59</v>
      </c>
      <c r="H129" t="s">
        <v>469</v>
      </c>
      <c r="I129">
        <v>48</v>
      </c>
      <c r="J129">
        <v>6</v>
      </c>
      <c r="K129">
        <f t="shared" si="10"/>
        <v>288</v>
      </c>
      <c r="L129">
        <f t="shared" si="11"/>
        <v>4</v>
      </c>
      <c r="M129">
        <f t="shared" si="12"/>
        <v>480</v>
      </c>
      <c r="N129">
        <f t="shared" si="13"/>
        <v>14</v>
      </c>
    </row>
    <row r="130" spans="1:14" ht="13.5">
      <c r="A130">
        <v>1</v>
      </c>
      <c r="B130">
        <v>16000</v>
      </c>
      <c r="C130">
        <v>22000</v>
      </c>
      <c r="D130" t="s">
        <v>173</v>
      </c>
      <c r="E130" s="4">
        <v>1.7</v>
      </c>
      <c r="F130">
        <v>25</v>
      </c>
      <c r="G130">
        <f t="shared" si="9"/>
        <v>42</v>
      </c>
      <c r="H130" t="s">
        <v>288</v>
      </c>
      <c r="I130">
        <v>77</v>
      </c>
      <c r="J130">
        <v>6</v>
      </c>
      <c r="K130">
        <f t="shared" si="10"/>
        <v>462</v>
      </c>
      <c r="L130">
        <f t="shared" si="11"/>
        <v>4</v>
      </c>
      <c r="M130">
        <f t="shared" si="12"/>
        <v>770</v>
      </c>
      <c r="N130">
        <f t="shared" si="13"/>
        <v>14</v>
      </c>
    </row>
    <row r="131" spans="1:15" ht="13.5">
      <c r="A131">
        <v>1</v>
      </c>
      <c r="B131">
        <v>16000</v>
      </c>
      <c r="C131">
        <v>22000</v>
      </c>
      <c r="D131" t="s">
        <v>173</v>
      </c>
      <c r="E131" s="4">
        <v>1.7</v>
      </c>
      <c r="H131" t="s">
        <v>466</v>
      </c>
      <c r="I131">
        <v>105</v>
      </c>
      <c r="J131">
        <v>3</v>
      </c>
      <c r="K131">
        <f t="shared" si="10"/>
        <v>315</v>
      </c>
      <c r="L131">
        <f t="shared" si="11"/>
        <v>2</v>
      </c>
      <c r="M131">
        <f t="shared" si="12"/>
        <v>525</v>
      </c>
      <c r="N131">
        <f t="shared" si="13"/>
        <v>9</v>
      </c>
      <c r="O131" t="s">
        <v>382</v>
      </c>
    </row>
    <row r="132" spans="1:14" ht="13.5">
      <c r="A132">
        <v>1</v>
      </c>
      <c r="B132">
        <v>6800</v>
      </c>
      <c r="C132">
        <v>9500</v>
      </c>
      <c r="D132" t="s">
        <v>216</v>
      </c>
      <c r="E132" s="4">
        <v>1.7</v>
      </c>
      <c r="F132">
        <v>42</v>
      </c>
      <c r="G132">
        <f t="shared" si="9"/>
        <v>71</v>
      </c>
      <c r="H132" t="s">
        <v>289</v>
      </c>
      <c r="I132">
        <v>45</v>
      </c>
      <c r="J132">
        <v>6</v>
      </c>
      <c r="K132">
        <f t="shared" si="10"/>
        <v>270</v>
      </c>
      <c r="L132">
        <f t="shared" si="11"/>
        <v>4</v>
      </c>
      <c r="M132">
        <f t="shared" si="12"/>
        <v>450</v>
      </c>
      <c r="N132">
        <f t="shared" si="13"/>
        <v>14</v>
      </c>
    </row>
    <row r="133" spans="1:15" ht="13.5">
      <c r="A133">
        <v>1</v>
      </c>
      <c r="B133">
        <v>6800</v>
      </c>
      <c r="C133">
        <v>9500</v>
      </c>
      <c r="D133" t="s">
        <v>216</v>
      </c>
      <c r="E133" s="4">
        <v>1.7</v>
      </c>
      <c r="H133" t="s">
        <v>1</v>
      </c>
      <c r="I133">
        <v>55</v>
      </c>
      <c r="J133">
        <v>3</v>
      </c>
      <c r="K133">
        <f t="shared" si="10"/>
        <v>165</v>
      </c>
      <c r="L133">
        <f t="shared" si="11"/>
        <v>2</v>
      </c>
      <c r="M133">
        <f t="shared" si="12"/>
        <v>275</v>
      </c>
      <c r="N133">
        <f t="shared" si="13"/>
        <v>9</v>
      </c>
      <c r="O133" t="s">
        <v>382</v>
      </c>
    </row>
    <row r="134" spans="1:14" ht="13.5">
      <c r="A134">
        <v>1</v>
      </c>
      <c r="B134">
        <v>8500</v>
      </c>
      <c r="C134">
        <v>11000</v>
      </c>
      <c r="D134" t="s">
        <v>217</v>
      </c>
      <c r="E134" s="4">
        <v>1.8</v>
      </c>
      <c r="F134">
        <v>48</v>
      </c>
      <c r="G134">
        <f t="shared" si="9"/>
        <v>86</v>
      </c>
      <c r="H134" t="s">
        <v>6</v>
      </c>
      <c r="I134">
        <v>48</v>
      </c>
      <c r="J134">
        <v>6</v>
      </c>
      <c r="K134">
        <f t="shared" si="10"/>
        <v>288</v>
      </c>
      <c r="L134">
        <f t="shared" si="11"/>
        <v>4</v>
      </c>
      <c r="M134">
        <f t="shared" si="12"/>
        <v>480</v>
      </c>
      <c r="N134">
        <f t="shared" si="13"/>
        <v>14</v>
      </c>
    </row>
    <row r="135" spans="1:15" ht="13.5">
      <c r="A135">
        <v>1</v>
      </c>
      <c r="B135">
        <v>8500</v>
      </c>
      <c r="C135">
        <v>11000</v>
      </c>
      <c r="D135" t="s">
        <v>217</v>
      </c>
      <c r="E135" s="4">
        <v>1.8</v>
      </c>
      <c r="G135">
        <f t="shared" si="9"/>
      </c>
      <c r="H135" t="s">
        <v>1</v>
      </c>
      <c r="I135">
        <v>85</v>
      </c>
      <c r="J135">
        <v>2</v>
      </c>
      <c r="K135">
        <f t="shared" si="10"/>
        <v>170</v>
      </c>
      <c r="L135">
        <f t="shared" si="11"/>
        <v>1</v>
      </c>
      <c r="M135">
        <f t="shared" si="12"/>
        <v>255</v>
      </c>
      <c r="N135">
        <f t="shared" si="13"/>
        <v>7</v>
      </c>
      <c r="O135" t="s">
        <v>382</v>
      </c>
    </row>
    <row r="136" spans="1:14" ht="13.5">
      <c r="A136">
        <v>1</v>
      </c>
      <c r="B136">
        <v>8500</v>
      </c>
      <c r="C136">
        <v>11000</v>
      </c>
      <c r="D136" t="s">
        <v>491</v>
      </c>
      <c r="E136" s="4">
        <v>1.8</v>
      </c>
      <c r="F136">
        <v>35</v>
      </c>
      <c r="G136">
        <f t="shared" si="9"/>
        <v>63</v>
      </c>
      <c r="H136" t="s">
        <v>6</v>
      </c>
      <c r="I136">
        <v>48</v>
      </c>
      <c r="J136">
        <v>5</v>
      </c>
      <c r="K136">
        <f t="shared" si="10"/>
        <v>240</v>
      </c>
      <c r="L136">
        <f t="shared" si="11"/>
        <v>4</v>
      </c>
      <c r="M136">
        <f t="shared" si="12"/>
        <v>432</v>
      </c>
      <c r="N136">
        <f t="shared" si="13"/>
        <v>16</v>
      </c>
    </row>
    <row r="137" spans="1:14" ht="13.5">
      <c r="A137">
        <v>1</v>
      </c>
      <c r="B137">
        <v>10000</v>
      </c>
      <c r="C137">
        <v>17000</v>
      </c>
      <c r="D137" t="s">
        <v>218</v>
      </c>
      <c r="E137" s="4">
        <v>1.7</v>
      </c>
      <c r="F137">
        <v>25</v>
      </c>
      <c r="G137">
        <f t="shared" si="9"/>
        <v>42</v>
      </c>
      <c r="H137" t="s">
        <v>265</v>
      </c>
      <c r="I137">
        <v>60</v>
      </c>
      <c r="J137">
        <v>8</v>
      </c>
      <c r="K137">
        <f t="shared" si="10"/>
        <v>480</v>
      </c>
      <c r="L137">
        <f t="shared" si="11"/>
        <v>5</v>
      </c>
      <c r="M137">
        <f t="shared" si="12"/>
        <v>780</v>
      </c>
      <c r="N137">
        <f t="shared" si="13"/>
        <v>13</v>
      </c>
    </row>
    <row r="138" spans="1:15" ht="13.5">
      <c r="A138">
        <v>1</v>
      </c>
      <c r="B138">
        <v>10000</v>
      </c>
      <c r="C138">
        <v>17000</v>
      </c>
      <c r="D138" t="s">
        <v>218</v>
      </c>
      <c r="E138" s="4">
        <v>1.7</v>
      </c>
      <c r="H138" t="s">
        <v>493</v>
      </c>
      <c r="I138">
        <v>120</v>
      </c>
      <c r="J138">
        <v>2</v>
      </c>
      <c r="K138">
        <f t="shared" si="10"/>
        <v>240</v>
      </c>
      <c r="L138">
        <f t="shared" si="11"/>
        <v>1</v>
      </c>
      <c r="M138">
        <f t="shared" si="12"/>
        <v>360</v>
      </c>
      <c r="N138">
        <f t="shared" si="13"/>
        <v>7</v>
      </c>
      <c r="O138" t="s">
        <v>382</v>
      </c>
    </row>
    <row r="139" spans="1:14" ht="13.5">
      <c r="A139">
        <v>1</v>
      </c>
      <c r="B139">
        <v>10000</v>
      </c>
      <c r="C139">
        <v>17000</v>
      </c>
      <c r="D139" t="s">
        <v>490</v>
      </c>
      <c r="E139" s="4">
        <v>1.7</v>
      </c>
      <c r="F139">
        <v>20</v>
      </c>
      <c r="G139">
        <f t="shared" si="9"/>
        <v>34</v>
      </c>
      <c r="H139" t="s">
        <v>265</v>
      </c>
      <c r="I139">
        <v>60</v>
      </c>
      <c r="J139">
        <v>7</v>
      </c>
      <c r="K139">
        <f t="shared" si="10"/>
        <v>420</v>
      </c>
      <c r="L139">
        <f t="shared" si="11"/>
        <v>4</v>
      </c>
      <c r="M139">
        <f t="shared" si="12"/>
        <v>660</v>
      </c>
      <c r="N139">
        <f t="shared" si="13"/>
        <v>12</v>
      </c>
    </row>
    <row r="140" spans="1:14" ht="13.5">
      <c r="A140">
        <v>1</v>
      </c>
      <c r="B140">
        <v>15000</v>
      </c>
      <c r="C140">
        <v>20000</v>
      </c>
      <c r="D140" t="s">
        <v>219</v>
      </c>
      <c r="E140" s="4">
        <v>1.75</v>
      </c>
      <c r="F140">
        <v>40</v>
      </c>
      <c r="G140">
        <f t="shared" si="9"/>
        <v>70</v>
      </c>
      <c r="H140" t="s">
        <v>265</v>
      </c>
      <c r="I140">
        <v>90</v>
      </c>
      <c r="J140">
        <v>6</v>
      </c>
      <c r="K140">
        <f t="shared" si="10"/>
        <v>540</v>
      </c>
      <c r="L140">
        <f t="shared" si="11"/>
        <v>4</v>
      </c>
      <c r="M140">
        <f t="shared" si="12"/>
        <v>900</v>
      </c>
      <c r="N140">
        <f t="shared" si="13"/>
        <v>14</v>
      </c>
    </row>
    <row r="141" spans="1:15" ht="13.5">
      <c r="A141">
        <v>1</v>
      </c>
      <c r="B141">
        <v>15000</v>
      </c>
      <c r="C141">
        <v>20000</v>
      </c>
      <c r="D141" t="s">
        <v>219</v>
      </c>
      <c r="E141" s="4">
        <v>1.75</v>
      </c>
      <c r="H141" t="s">
        <v>493</v>
      </c>
      <c r="I141">
        <v>125</v>
      </c>
      <c r="J141">
        <v>2</v>
      </c>
      <c r="K141">
        <f t="shared" si="10"/>
        <v>250</v>
      </c>
      <c r="L141">
        <f t="shared" si="11"/>
        <v>1</v>
      </c>
      <c r="M141">
        <f t="shared" si="12"/>
        <v>375</v>
      </c>
      <c r="N141">
        <f t="shared" si="13"/>
        <v>7</v>
      </c>
      <c r="O141" t="s">
        <v>382</v>
      </c>
    </row>
    <row r="142" spans="1:14" ht="13.5">
      <c r="A142">
        <v>1</v>
      </c>
      <c r="B142">
        <v>15000</v>
      </c>
      <c r="C142">
        <v>20000</v>
      </c>
      <c r="D142" t="s">
        <v>492</v>
      </c>
      <c r="E142" s="4">
        <v>1.75</v>
      </c>
      <c r="F142">
        <v>35</v>
      </c>
      <c r="G142">
        <f t="shared" si="9"/>
        <v>61</v>
      </c>
      <c r="H142" t="s">
        <v>6</v>
      </c>
      <c r="I142">
        <v>90</v>
      </c>
      <c r="J142">
        <v>6</v>
      </c>
      <c r="K142">
        <f t="shared" si="10"/>
        <v>540</v>
      </c>
      <c r="L142">
        <f t="shared" si="11"/>
        <v>4</v>
      </c>
      <c r="M142">
        <f t="shared" si="12"/>
        <v>900</v>
      </c>
      <c r="N142">
        <f t="shared" si="13"/>
        <v>14</v>
      </c>
    </row>
    <row r="143" spans="1:14" ht="13.5">
      <c r="A143">
        <v>1</v>
      </c>
      <c r="B143">
        <v>20000</v>
      </c>
      <c r="C143">
        <v>25000</v>
      </c>
      <c r="D143" t="s">
        <v>220</v>
      </c>
      <c r="E143" s="4">
        <v>1.9</v>
      </c>
      <c r="F143">
        <v>66</v>
      </c>
      <c r="G143">
        <f t="shared" si="9"/>
        <v>125</v>
      </c>
      <c r="H143" t="s">
        <v>31</v>
      </c>
      <c r="K143">
        <f t="shared" si="10"/>
      </c>
      <c r="L143">
        <f t="shared" si="11"/>
      </c>
      <c r="M143">
        <f t="shared" si="12"/>
      </c>
      <c r="N143">
        <f t="shared" si="13"/>
      </c>
    </row>
    <row r="144" spans="1:14" ht="13.5">
      <c r="A144">
        <v>1</v>
      </c>
      <c r="B144">
        <v>1700</v>
      </c>
      <c r="C144">
        <v>2800</v>
      </c>
      <c r="D144" t="s">
        <v>185</v>
      </c>
      <c r="E144" s="4">
        <v>1.7</v>
      </c>
      <c r="F144">
        <v>25</v>
      </c>
      <c r="G144">
        <f t="shared" si="9"/>
        <v>42</v>
      </c>
      <c r="H144" t="s">
        <v>31</v>
      </c>
      <c r="I144">
        <v>20</v>
      </c>
      <c r="J144">
        <v>6</v>
      </c>
      <c r="K144">
        <f t="shared" si="10"/>
        <v>120</v>
      </c>
      <c r="L144">
        <f t="shared" si="11"/>
        <v>4</v>
      </c>
      <c r="M144">
        <f t="shared" si="12"/>
        <v>200</v>
      </c>
      <c r="N144">
        <f t="shared" si="13"/>
        <v>14</v>
      </c>
    </row>
    <row r="145" spans="1:15" ht="13.5">
      <c r="A145">
        <v>1</v>
      </c>
      <c r="B145">
        <v>1700</v>
      </c>
      <c r="C145">
        <v>2800</v>
      </c>
      <c r="D145" t="s">
        <v>185</v>
      </c>
      <c r="E145" s="4">
        <v>1.7</v>
      </c>
      <c r="H145" t="s">
        <v>507</v>
      </c>
      <c r="I145">
        <v>24</v>
      </c>
      <c r="J145">
        <v>4</v>
      </c>
      <c r="K145">
        <f t="shared" si="10"/>
        <v>96</v>
      </c>
      <c r="L145">
        <f t="shared" si="11"/>
        <v>2</v>
      </c>
      <c r="M145">
        <f t="shared" si="12"/>
        <v>144</v>
      </c>
      <c r="N145">
        <f t="shared" si="13"/>
        <v>7</v>
      </c>
      <c r="O145" t="s">
        <v>382</v>
      </c>
    </row>
    <row r="146" spans="1:14" ht="13.5">
      <c r="A146">
        <v>1</v>
      </c>
      <c r="B146">
        <v>420</v>
      </c>
      <c r="C146">
        <v>970</v>
      </c>
      <c r="D146" t="s">
        <v>186</v>
      </c>
      <c r="E146" s="4">
        <v>1.5</v>
      </c>
      <c r="F146">
        <v>20</v>
      </c>
      <c r="G146">
        <f t="shared" si="9"/>
        <v>30</v>
      </c>
      <c r="H146" t="s">
        <v>276</v>
      </c>
      <c r="I146">
        <v>8</v>
      </c>
      <c r="J146">
        <v>6</v>
      </c>
      <c r="K146">
        <f t="shared" si="10"/>
        <v>48</v>
      </c>
      <c r="L146">
        <f t="shared" si="11"/>
        <v>3</v>
      </c>
      <c r="M146">
        <f t="shared" si="12"/>
        <v>72</v>
      </c>
      <c r="N146">
        <f t="shared" si="13"/>
        <v>10</v>
      </c>
    </row>
    <row r="147" spans="1:15" ht="13.5">
      <c r="A147">
        <v>1</v>
      </c>
      <c r="B147">
        <v>420</v>
      </c>
      <c r="C147">
        <v>970</v>
      </c>
      <c r="D147" t="s">
        <v>186</v>
      </c>
      <c r="E147" s="4">
        <v>1.5</v>
      </c>
      <c r="G147">
        <f t="shared" si="9"/>
      </c>
      <c r="H147" t="s">
        <v>1</v>
      </c>
      <c r="I147">
        <v>25</v>
      </c>
      <c r="J147">
        <v>2</v>
      </c>
      <c r="K147">
        <f t="shared" si="10"/>
        <v>50</v>
      </c>
      <c r="L147">
        <f t="shared" si="11"/>
        <v>1</v>
      </c>
      <c r="M147">
        <f t="shared" si="12"/>
        <v>75</v>
      </c>
      <c r="N147">
        <f t="shared" si="13"/>
        <v>7</v>
      </c>
      <c r="O147" t="s">
        <v>382</v>
      </c>
    </row>
    <row r="148" spans="1:14" ht="13.5">
      <c r="A148">
        <v>1</v>
      </c>
      <c r="B148">
        <v>420</v>
      </c>
      <c r="C148">
        <v>970</v>
      </c>
      <c r="D148" t="s">
        <v>518</v>
      </c>
      <c r="E148" s="4">
        <v>1.3</v>
      </c>
      <c r="F148">
        <v>18</v>
      </c>
      <c r="G148">
        <f t="shared" si="9"/>
        <v>23</v>
      </c>
      <c r="H148" t="s">
        <v>474</v>
      </c>
      <c r="I148">
        <v>16</v>
      </c>
      <c r="J148">
        <v>6</v>
      </c>
      <c r="K148">
        <f t="shared" si="10"/>
        <v>96</v>
      </c>
      <c r="L148">
        <f t="shared" si="11"/>
        <v>1</v>
      </c>
      <c r="M148">
        <f t="shared" si="12"/>
        <v>112</v>
      </c>
      <c r="N148">
        <f t="shared" si="13"/>
        <v>4</v>
      </c>
    </row>
    <row r="149" spans="1:14" ht="13.5">
      <c r="A149">
        <v>1</v>
      </c>
      <c r="B149">
        <v>820</v>
      </c>
      <c r="C149">
        <v>1320</v>
      </c>
      <c r="D149" t="s">
        <v>187</v>
      </c>
      <c r="E149" s="4">
        <v>1.6</v>
      </c>
      <c r="F149">
        <v>20</v>
      </c>
      <c r="G149">
        <f t="shared" si="9"/>
        <v>32</v>
      </c>
      <c r="H149" t="s">
        <v>256</v>
      </c>
      <c r="I149">
        <v>5</v>
      </c>
      <c r="J149">
        <v>12</v>
      </c>
      <c r="K149">
        <f t="shared" si="10"/>
        <v>60</v>
      </c>
      <c r="L149">
        <f t="shared" si="11"/>
        <v>7</v>
      </c>
      <c r="M149">
        <f t="shared" si="12"/>
        <v>95</v>
      </c>
      <c r="N149">
        <f t="shared" si="13"/>
        <v>12</v>
      </c>
    </row>
    <row r="150" spans="1:15" ht="13.5">
      <c r="A150">
        <v>1</v>
      </c>
      <c r="B150">
        <v>820</v>
      </c>
      <c r="C150">
        <v>1320</v>
      </c>
      <c r="D150" t="s">
        <v>187</v>
      </c>
      <c r="E150" s="4">
        <v>1.6</v>
      </c>
      <c r="H150" t="s">
        <v>517</v>
      </c>
      <c r="I150">
        <v>80</v>
      </c>
      <c r="J150">
        <v>3</v>
      </c>
      <c r="K150">
        <f t="shared" si="10"/>
        <v>240</v>
      </c>
      <c r="L150">
        <f t="shared" si="11"/>
        <v>1</v>
      </c>
      <c r="M150">
        <f t="shared" si="12"/>
        <v>320</v>
      </c>
      <c r="N150">
        <f t="shared" si="13"/>
        <v>5</v>
      </c>
      <c r="O150" t="s">
        <v>382</v>
      </c>
    </row>
    <row r="151" spans="1:14" ht="13.5">
      <c r="A151">
        <v>1</v>
      </c>
      <c r="B151">
        <v>1500</v>
      </c>
      <c r="C151">
        <v>3500</v>
      </c>
      <c r="D151" t="s">
        <v>192</v>
      </c>
      <c r="E151" s="4">
        <v>1.5</v>
      </c>
      <c r="F151">
        <v>6</v>
      </c>
      <c r="G151">
        <f t="shared" si="9"/>
        <v>9</v>
      </c>
      <c r="H151" t="s">
        <v>285</v>
      </c>
      <c r="I151">
        <v>12</v>
      </c>
      <c r="J151">
        <v>10</v>
      </c>
      <c r="K151">
        <f t="shared" si="10"/>
        <v>120</v>
      </c>
      <c r="L151">
        <f t="shared" si="11"/>
        <v>5</v>
      </c>
      <c r="M151">
        <f t="shared" si="12"/>
        <v>180</v>
      </c>
      <c r="N151">
        <f t="shared" si="13"/>
        <v>10</v>
      </c>
    </row>
    <row r="152" spans="1:14" ht="13.5">
      <c r="A152">
        <v>1</v>
      </c>
      <c r="B152">
        <v>2000</v>
      </c>
      <c r="C152">
        <v>3800</v>
      </c>
      <c r="D152" t="s">
        <v>194</v>
      </c>
      <c r="E152" s="4">
        <v>1.7</v>
      </c>
      <c r="F152">
        <v>14</v>
      </c>
      <c r="G152">
        <f t="shared" si="9"/>
        <v>23</v>
      </c>
      <c r="H152" t="s">
        <v>284</v>
      </c>
      <c r="I152">
        <v>14</v>
      </c>
      <c r="J152">
        <v>8</v>
      </c>
      <c r="K152">
        <f t="shared" si="10"/>
        <v>112</v>
      </c>
      <c r="L152">
        <f t="shared" si="11"/>
        <v>5</v>
      </c>
      <c r="M152">
        <f t="shared" si="12"/>
        <v>182</v>
      </c>
      <c r="N152">
        <f t="shared" si="13"/>
        <v>13</v>
      </c>
    </row>
    <row r="153" spans="1:14" ht="13.5">
      <c r="A153">
        <v>1</v>
      </c>
      <c r="B153">
        <v>2000</v>
      </c>
      <c r="C153">
        <v>3800</v>
      </c>
      <c r="D153" t="s">
        <v>483</v>
      </c>
      <c r="E153" s="4">
        <v>1.7</v>
      </c>
      <c r="F153">
        <v>14</v>
      </c>
      <c r="G153">
        <f t="shared" si="9"/>
        <v>23</v>
      </c>
      <c r="H153" t="s">
        <v>482</v>
      </c>
      <c r="I153">
        <v>16</v>
      </c>
      <c r="J153">
        <v>10</v>
      </c>
      <c r="K153">
        <f t="shared" si="10"/>
        <v>160</v>
      </c>
      <c r="L153">
        <f t="shared" si="11"/>
        <v>7</v>
      </c>
      <c r="M153">
        <f t="shared" si="12"/>
        <v>272</v>
      </c>
      <c r="N153">
        <f t="shared" si="13"/>
        <v>14</v>
      </c>
    </row>
    <row r="154" spans="1:14" ht="13.5">
      <c r="A154">
        <v>1</v>
      </c>
      <c r="B154">
        <v>1800</v>
      </c>
      <c r="C154">
        <v>4100</v>
      </c>
      <c r="D154" t="s">
        <v>195</v>
      </c>
      <c r="E154" s="4">
        <v>1.5</v>
      </c>
      <c r="F154">
        <v>8</v>
      </c>
      <c r="G154">
        <f t="shared" si="9"/>
        <v>12</v>
      </c>
      <c r="H154" t="s">
        <v>29</v>
      </c>
      <c r="I154">
        <v>18</v>
      </c>
      <c r="J154">
        <v>8</v>
      </c>
      <c r="K154">
        <f t="shared" si="10"/>
        <v>144</v>
      </c>
      <c r="L154">
        <f t="shared" si="11"/>
        <v>4</v>
      </c>
      <c r="M154">
        <f t="shared" si="12"/>
        <v>216</v>
      </c>
      <c r="N154">
        <f t="shared" si="13"/>
        <v>10</v>
      </c>
    </row>
    <row r="155" spans="1:14" ht="13.5">
      <c r="A155">
        <v>1</v>
      </c>
      <c r="B155">
        <v>2400</v>
      </c>
      <c r="C155">
        <v>4500</v>
      </c>
      <c r="D155" t="s">
        <v>197</v>
      </c>
      <c r="E155" s="4">
        <v>1.6</v>
      </c>
      <c r="F155">
        <v>16</v>
      </c>
      <c r="G155">
        <f t="shared" si="9"/>
        <v>25</v>
      </c>
      <c r="H155" t="s">
        <v>29</v>
      </c>
      <c r="I155">
        <v>26</v>
      </c>
      <c r="J155">
        <v>6</v>
      </c>
      <c r="K155">
        <f t="shared" si="10"/>
        <v>156</v>
      </c>
      <c r="L155">
        <f t="shared" si="11"/>
        <v>3</v>
      </c>
      <c r="M155">
        <f t="shared" si="12"/>
        <v>234</v>
      </c>
      <c r="N155">
        <f t="shared" si="13"/>
        <v>10</v>
      </c>
    </row>
    <row r="156" spans="1:14" ht="13.5">
      <c r="A156">
        <v>1</v>
      </c>
      <c r="B156">
        <v>4800</v>
      </c>
      <c r="C156">
        <v>6350</v>
      </c>
      <c r="D156" t="s">
        <v>198</v>
      </c>
      <c r="E156" s="4">
        <v>1.7</v>
      </c>
      <c r="F156">
        <v>32</v>
      </c>
      <c r="G156">
        <f t="shared" si="9"/>
        <v>54</v>
      </c>
      <c r="H156" t="s">
        <v>31</v>
      </c>
      <c r="I156">
        <v>25</v>
      </c>
      <c r="J156">
        <v>6</v>
      </c>
      <c r="K156">
        <f t="shared" si="10"/>
        <v>150</v>
      </c>
      <c r="L156">
        <f t="shared" si="11"/>
        <v>4</v>
      </c>
      <c r="M156">
        <f t="shared" si="12"/>
        <v>250</v>
      </c>
      <c r="N156">
        <f t="shared" si="13"/>
        <v>14</v>
      </c>
    </row>
    <row r="157" spans="1:15" ht="13.5">
      <c r="A157">
        <v>1</v>
      </c>
      <c r="B157">
        <v>4800</v>
      </c>
      <c r="C157">
        <v>6350</v>
      </c>
      <c r="D157" t="s">
        <v>198</v>
      </c>
      <c r="E157" s="4">
        <v>1.7</v>
      </c>
      <c r="H157" t="s">
        <v>1</v>
      </c>
      <c r="I157">
        <v>36</v>
      </c>
      <c r="J157">
        <v>3</v>
      </c>
      <c r="K157">
        <f t="shared" si="10"/>
        <v>108</v>
      </c>
      <c r="L157">
        <f t="shared" si="11"/>
        <v>2</v>
      </c>
      <c r="M157">
        <f t="shared" si="12"/>
        <v>180</v>
      </c>
      <c r="N157">
        <f t="shared" si="13"/>
        <v>9</v>
      </c>
      <c r="O157" t="s">
        <v>382</v>
      </c>
    </row>
    <row r="158" spans="1:14" ht="13.5">
      <c r="A158">
        <v>1</v>
      </c>
      <c r="B158">
        <v>4900</v>
      </c>
      <c r="C158">
        <v>6500</v>
      </c>
      <c r="D158" t="s">
        <v>199</v>
      </c>
      <c r="E158" s="4">
        <v>1.75</v>
      </c>
      <c r="F158">
        <v>32</v>
      </c>
      <c r="G158">
        <f t="shared" si="9"/>
        <v>56</v>
      </c>
      <c r="H158" t="s">
        <v>31</v>
      </c>
      <c r="I158">
        <v>25</v>
      </c>
      <c r="J158">
        <v>6</v>
      </c>
      <c r="K158">
        <f t="shared" si="10"/>
        <v>150</v>
      </c>
      <c r="L158">
        <f t="shared" si="11"/>
        <v>4</v>
      </c>
      <c r="M158">
        <f t="shared" si="12"/>
        <v>250</v>
      </c>
      <c r="N158">
        <f t="shared" si="13"/>
        <v>14</v>
      </c>
    </row>
    <row r="159" spans="1:15" ht="13.5">
      <c r="A159">
        <v>1</v>
      </c>
      <c r="B159">
        <v>4900</v>
      </c>
      <c r="C159">
        <v>6500</v>
      </c>
      <c r="D159" t="s">
        <v>199</v>
      </c>
      <c r="E159" s="4">
        <v>1.75</v>
      </c>
      <c r="G159">
        <f t="shared" si="9"/>
      </c>
      <c r="H159" t="s">
        <v>1</v>
      </c>
      <c r="I159">
        <v>36</v>
      </c>
      <c r="J159">
        <v>3</v>
      </c>
      <c r="K159">
        <f t="shared" si="10"/>
        <v>108</v>
      </c>
      <c r="L159">
        <f t="shared" si="11"/>
        <v>2</v>
      </c>
      <c r="M159">
        <f t="shared" si="12"/>
        <v>180</v>
      </c>
      <c r="N159">
        <f t="shared" si="13"/>
        <v>9</v>
      </c>
      <c r="O159" t="s">
        <v>382</v>
      </c>
    </row>
    <row r="160" spans="1:14" ht="13.5">
      <c r="A160">
        <v>1</v>
      </c>
      <c r="B160">
        <v>4900</v>
      </c>
      <c r="C160">
        <v>6500</v>
      </c>
      <c r="D160" t="s">
        <v>479</v>
      </c>
      <c r="E160" s="4">
        <v>1.75</v>
      </c>
      <c r="F160">
        <v>32</v>
      </c>
      <c r="G160">
        <f t="shared" si="9"/>
        <v>56</v>
      </c>
      <c r="H160" t="s">
        <v>13</v>
      </c>
      <c r="I160">
        <v>50</v>
      </c>
      <c r="J160">
        <v>4</v>
      </c>
      <c r="K160">
        <f t="shared" si="10"/>
        <v>200</v>
      </c>
      <c r="L160">
        <f t="shared" si="11"/>
        <v>3</v>
      </c>
      <c r="M160">
        <f t="shared" si="12"/>
        <v>350</v>
      </c>
      <c r="N160">
        <f t="shared" si="13"/>
        <v>15</v>
      </c>
    </row>
    <row r="161" spans="1:15" ht="13.5">
      <c r="A161">
        <v>1</v>
      </c>
      <c r="B161">
        <v>4900</v>
      </c>
      <c r="C161">
        <v>6500</v>
      </c>
      <c r="D161" t="s">
        <v>479</v>
      </c>
      <c r="E161" s="4">
        <v>1.75</v>
      </c>
      <c r="G161">
        <f t="shared" si="9"/>
      </c>
      <c r="H161" t="s">
        <v>1</v>
      </c>
      <c r="I161">
        <v>36</v>
      </c>
      <c r="J161">
        <v>3</v>
      </c>
      <c r="K161">
        <f t="shared" si="10"/>
        <v>108</v>
      </c>
      <c r="L161">
        <f t="shared" si="11"/>
        <v>2</v>
      </c>
      <c r="M161">
        <f t="shared" si="12"/>
        <v>180</v>
      </c>
      <c r="N161">
        <f t="shared" si="13"/>
        <v>9</v>
      </c>
      <c r="O161" t="s">
        <v>382</v>
      </c>
    </row>
    <row r="162" spans="1:16" ht="13.5">
      <c r="A162">
        <v>1</v>
      </c>
      <c r="B162">
        <v>4900</v>
      </c>
      <c r="C162">
        <v>6500</v>
      </c>
      <c r="D162" t="s">
        <v>473</v>
      </c>
      <c r="E162" s="4">
        <v>1.6</v>
      </c>
      <c r="F162">
        <v>41</v>
      </c>
      <c r="G162">
        <f t="shared" si="9"/>
        <v>65</v>
      </c>
      <c r="H162" t="s">
        <v>9</v>
      </c>
      <c r="I162">
        <v>25</v>
      </c>
      <c r="J162">
        <v>6</v>
      </c>
      <c r="K162">
        <f t="shared" si="10"/>
        <v>150</v>
      </c>
      <c r="L162">
        <f t="shared" si="11"/>
        <v>3</v>
      </c>
      <c r="M162">
        <f t="shared" si="12"/>
        <v>225</v>
      </c>
      <c r="N162">
        <f t="shared" si="13"/>
        <v>10</v>
      </c>
      <c r="P162" t="s">
        <v>502</v>
      </c>
    </row>
    <row r="163" spans="1:14" ht="13.5">
      <c r="A163">
        <v>1</v>
      </c>
      <c r="B163">
        <v>5000</v>
      </c>
      <c r="C163">
        <v>6350</v>
      </c>
      <c r="D163" t="s">
        <v>200</v>
      </c>
      <c r="E163" s="4">
        <v>1.85</v>
      </c>
      <c r="F163">
        <v>40</v>
      </c>
      <c r="G163">
        <f t="shared" si="9"/>
        <v>74</v>
      </c>
      <c r="H163" t="s">
        <v>31</v>
      </c>
      <c r="I163">
        <v>25</v>
      </c>
      <c r="J163">
        <v>6</v>
      </c>
      <c r="K163">
        <f t="shared" si="10"/>
        <v>150</v>
      </c>
      <c r="L163">
        <f t="shared" si="11"/>
        <v>5</v>
      </c>
      <c r="M163">
        <f t="shared" si="12"/>
        <v>275</v>
      </c>
      <c r="N163">
        <f t="shared" si="13"/>
        <v>17</v>
      </c>
    </row>
    <row r="164" spans="1:15" ht="13.5">
      <c r="A164">
        <v>1</v>
      </c>
      <c r="B164">
        <v>5000</v>
      </c>
      <c r="C164">
        <v>6350</v>
      </c>
      <c r="D164" t="s">
        <v>200</v>
      </c>
      <c r="E164" s="4">
        <v>1.85</v>
      </c>
      <c r="H164" t="s">
        <v>1</v>
      </c>
      <c r="I164">
        <v>36</v>
      </c>
      <c r="J164">
        <v>3</v>
      </c>
      <c r="K164">
        <f t="shared" si="10"/>
        <v>108</v>
      </c>
      <c r="L164">
        <f t="shared" si="11"/>
        <v>2</v>
      </c>
      <c r="M164">
        <f t="shared" si="12"/>
        <v>180</v>
      </c>
      <c r="N164">
        <f t="shared" si="13"/>
        <v>9</v>
      </c>
      <c r="O164" t="s">
        <v>382</v>
      </c>
    </row>
    <row r="165" spans="1:14" ht="13.5">
      <c r="A165">
        <v>1</v>
      </c>
      <c r="B165">
        <v>5000</v>
      </c>
      <c r="C165">
        <v>6800</v>
      </c>
      <c r="D165" t="s">
        <v>212</v>
      </c>
      <c r="E165" s="4">
        <v>1.65</v>
      </c>
      <c r="F165">
        <v>29</v>
      </c>
      <c r="G165">
        <f t="shared" si="9"/>
        <v>47</v>
      </c>
      <c r="H165" t="s">
        <v>31</v>
      </c>
      <c r="I165">
        <v>32</v>
      </c>
      <c r="J165">
        <v>6</v>
      </c>
      <c r="K165">
        <f t="shared" si="10"/>
        <v>192</v>
      </c>
      <c r="L165">
        <f t="shared" si="11"/>
        <v>3</v>
      </c>
      <c r="M165">
        <f t="shared" si="12"/>
        <v>288</v>
      </c>
      <c r="N165">
        <f t="shared" si="13"/>
        <v>10</v>
      </c>
    </row>
    <row r="166" spans="1:15" ht="13.5">
      <c r="A166">
        <v>1</v>
      </c>
      <c r="B166">
        <v>5000</v>
      </c>
      <c r="C166">
        <v>6800</v>
      </c>
      <c r="D166" t="s">
        <v>212</v>
      </c>
      <c r="E166" s="4">
        <v>1.65</v>
      </c>
      <c r="H166" t="s">
        <v>1</v>
      </c>
      <c r="I166">
        <v>40</v>
      </c>
      <c r="J166">
        <v>3</v>
      </c>
      <c r="K166">
        <f t="shared" si="10"/>
        <v>120</v>
      </c>
      <c r="L166">
        <f t="shared" si="11"/>
        <v>1</v>
      </c>
      <c r="M166">
        <f t="shared" si="12"/>
        <v>160</v>
      </c>
      <c r="N166">
        <f t="shared" si="13"/>
        <v>5</v>
      </c>
      <c r="O166" t="s">
        <v>382</v>
      </c>
    </row>
    <row r="167" spans="1:14" ht="13.5">
      <c r="A167">
        <v>1</v>
      </c>
      <c r="B167">
        <v>5800</v>
      </c>
      <c r="C167">
        <v>7500</v>
      </c>
      <c r="D167" t="s">
        <v>201</v>
      </c>
      <c r="E167" s="4">
        <v>1.8</v>
      </c>
      <c r="F167">
        <v>48</v>
      </c>
      <c r="G167">
        <f t="shared" si="9"/>
        <v>86</v>
      </c>
      <c r="H167" t="s">
        <v>31</v>
      </c>
      <c r="I167">
        <v>30</v>
      </c>
      <c r="J167">
        <v>6</v>
      </c>
      <c r="K167">
        <f t="shared" si="10"/>
        <v>180</v>
      </c>
      <c r="L167">
        <f t="shared" si="11"/>
        <v>4</v>
      </c>
      <c r="M167">
        <f t="shared" si="12"/>
        <v>300</v>
      </c>
      <c r="N167">
        <f t="shared" si="13"/>
        <v>14</v>
      </c>
    </row>
    <row r="168" spans="1:15" ht="13.5">
      <c r="A168">
        <v>1</v>
      </c>
      <c r="B168">
        <v>5800</v>
      </c>
      <c r="C168">
        <v>7500</v>
      </c>
      <c r="D168" t="s">
        <v>201</v>
      </c>
      <c r="E168" s="4">
        <v>1.8</v>
      </c>
      <c r="H168" t="s">
        <v>1</v>
      </c>
      <c r="I168">
        <v>38</v>
      </c>
      <c r="J168">
        <v>3</v>
      </c>
      <c r="K168">
        <f t="shared" si="10"/>
        <v>114</v>
      </c>
      <c r="L168">
        <f t="shared" si="11"/>
        <v>2</v>
      </c>
      <c r="M168">
        <f t="shared" si="12"/>
        <v>190</v>
      </c>
      <c r="N168">
        <f t="shared" si="13"/>
        <v>9</v>
      </c>
      <c r="O168" t="s">
        <v>382</v>
      </c>
    </row>
    <row r="169" spans="1:14" ht="13.5">
      <c r="A169">
        <v>1</v>
      </c>
      <c r="B169">
        <v>7600</v>
      </c>
      <c r="C169">
        <v>11000</v>
      </c>
      <c r="D169" t="s">
        <v>202</v>
      </c>
      <c r="E169" s="4">
        <v>1.5</v>
      </c>
      <c r="F169">
        <v>24</v>
      </c>
      <c r="G169">
        <f t="shared" si="9"/>
        <v>36</v>
      </c>
      <c r="H169" t="s">
        <v>31</v>
      </c>
      <c r="I169">
        <v>30</v>
      </c>
      <c r="J169">
        <v>6</v>
      </c>
      <c r="K169">
        <f t="shared" si="10"/>
        <v>180</v>
      </c>
      <c r="L169">
        <f t="shared" si="11"/>
        <v>3</v>
      </c>
      <c r="M169">
        <f t="shared" si="12"/>
        <v>270</v>
      </c>
      <c r="N169">
        <f t="shared" si="13"/>
        <v>10</v>
      </c>
    </row>
    <row r="170" spans="1:15" ht="13.5">
      <c r="A170">
        <v>1</v>
      </c>
      <c r="B170">
        <v>7600</v>
      </c>
      <c r="C170">
        <v>11000</v>
      </c>
      <c r="D170" t="s">
        <v>202</v>
      </c>
      <c r="E170" s="4">
        <v>1.5</v>
      </c>
      <c r="H170" t="s">
        <v>1</v>
      </c>
      <c r="I170">
        <v>38</v>
      </c>
      <c r="J170">
        <v>3</v>
      </c>
      <c r="K170">
        <f t="shared" si="10"/>
        <v>114</v>
      </c>
      <c r="L170">
        <f t="shared" si="11"/>
        <v>1</v>
      </c>
      <c r="M170">
        <f t="shared" si="12"/>
        <v>152</v>
      </c>
      <c r="N170">
        <f t="shared" si="13"/>
        <v>5</v>
      </c>
      <c r="O170" t="s">
        <v>382</v>
      </c>
    </row>
    <row r="171" spans="1:14" ht="13.5">
      <c r="A171">
        <v>1</v>
      </c>
      <c r="B171">
        <v>6200</v>
      </c>
      <c r="C171">
        <v>9900</v>
      </c>
      <c r="D171" t="s">
        <v>203</v>
      </c>
      <c r="E171" s="4">
        <v>1.6</v>
      </c>
      <c r="F171">
        <v>20</v>
      </c>
      <c r="G171">
        <f t="shared" si="9"/>
        <v>32</v>
      </c>
      <c r="H171" t="s">
        <v>290</v>
      </c>
      <c r="I171">
        <v>38</v>
      </c>
      <c r="J171">
        <v>6</v>
      </c>
      <c r="K171">
        <f t="shared" si="10"/>
        <v>228</v>
      </c>
      <c r="L171">
        <f t="shared" si="11"/>
        <v>3</v>
      </c>
      <c r="M171">
        <f t="shared" si="12"/>
        <v>342</v>
      </c>
      <c r="N171">
        <f t="shared" si="13"/>
        <v>10</v>
      </c>
    </row>
    <row r="172" spans="1:14" ht="13.5">
      <c r="A172">
        <v>1</v>
      </c>
      <c r="B172">
        <v>6200</v>
      </c>
      <c r="C172">
        <v>9900</v>
      </c>
      <c r="D172" t="s">
        <v>203</v>
      </c>
      <c r="E172" s="4">
        <v>1.6</v>
      </c>
      <c r="G172">
        <f t="shared" si="9"/>
      </c>
      <c r="H172" t="s">
        <v>284</v>
      </c>
      <c r="I172">
        <v>32</v>
      </c>
      <c r="J172">
        <v>3</v>
      </c>
      <c r="K172">
        <f t="shared" si="10"/>
        <v>96</v>
      </c>
      <c r="L172">
        <f t="shared" si="11"/>
        <v>1</v>
      </c>
      <c r="M172">
        <f t="shared" si="12"/>
        <v>128</v>
      </c>
      <c r="N172">
        <f t="shared" si="13"/>
        <v>7</v>
      </c>
    </row>
    <row r="173" spans="1:14" ht="13.5">
      <c r="A173">
        <v>1</v>
      </c>
      <c r="B173">
        <v>6200</v>
      </c>
      <c r="C173">
        <v>9900</v>
      </c>
      <c r="D173" t="s">
        <v>509</v>
      </c>
      <c r="E173" s="4">
        <v>1.2</v>
      </c>
      <c r="F173">
        <v>10</v>
      </c>
      <c r="G173">
        <f t="shared" si="9"/>
        <v>12</v>
      </c>
      <c r="H173" t="s">
        <v>510</v>
      </c>
      <c r="I173">
        <v>70</v>
      </c>
      <c r="J173">
        <v>4</v>
      </c>
      <c r="K173">
        <f t="shared" si="10"/>
        <v>280</v>
      </c>
      <c r="L173">
        <f t="shared" si="11"/>
        <v>0</v>
      </c>
      <c r="M173">
        <f t="shared" si="12"/>
      </c>
      <c r="N173">
        <f t="shared" si="13"/>
      </c>
    </row>
    <row r="174" spans="1:14" ht="13.5">
      <c r="A174">
        <v>1</v>
      </c>
      <c r="B174">
        <v>6500</v>
      </c>
      <c r="C174">
        <v>9000</v>
      </c>
      <c r="D174" t="s">
        <v>204</v>
      </c>
      <c r="E174" s="4">
        <v>1.65</v>
      </c>
      <c r="F174">
        <v>30</v>
      </c>
      <c r="G174">
        <f t="shared" si="9"/>
        <v>49</v>
      </c>
      <c r="H174" t="s">
        <v>31</v>
      </c>
      <c r="I174">
        <v>34</v>
      </c>
      <c r="J174">
        <v>6</v>
      </c>
      <c r="K174">
        <f t="shared" si="10"/>
        <v>204</v>
      </c>
      <c r="L174">
        <f t="shared" si="11"/>
        <v>3</v>
      </c>
      <c r="M174">
        <f t="shared" si="12"/>
        <v>306</v>
      </c>
      <c r="N174">
        <f t="shared" si="13"/>
        <v>10</v>
      </c>
    </row>
    <row r="175" spans="1:14" ht="13.5">
      <c r="A175">
        <v>1</v>
      </c>
      <c r="B175">
        <v>6500</v>
      </c>
      <c r="C175">
        <v>9000</v>
      </c>
      <c r="D175" t="s">
        <v>204</v>
      </c>
      <c r="E175" s="4">
        <v>1.65</v>
      </c>
      <c r="H175" t="s">
        <v>10</v>
      </c>
      <c r="I175">
        <v>26</v>
      </c>
      <c r="J175">
        <v>3</v>
      </c>
      <c r="K175">
        <f t="shared" si="10"/>
        <v>78</v>
      </c>
      <c r="L175">
        <f t="shared" si="11"/>
        <v>1</v>
      </c>
      <c r="M175">
        <f t="shared" si="12"/>
        <v>104</v>
      </c>
      <c r="N175">
        <f t="shared" si="13"/>
        <v>7</v>
      </c>
    </row>
    <row r="176" spans="1:15" ht="13.5">
      <c r="A176">
        <v>1</v>
      </c>
      <c r="B176">
        <v>6500</v>
      </c>
      <c r="C176">
        <v>9000</v>
      </c>
      <c r="D176" t="s">
        <v>204</v>
      </c>
      <c r="E176" s="4">
        <v>1.65</v>
      </c>
      <c r="H176" t="s">
        <v>1</v>
      </c>
      <c r="I176">
        <v>62</v>
      </c>
      <c r="J176">
        <v>2</v>
      </c>
      <c r="K176">
        <f t="shared" si="10"/>
        <v>124</v>
      </c>
      <c r="L176">
        <f t="shared" si="11"/>
        <v>1</v>
      </c>
      <c r="M176">
        <f t="shared" si="12"/>
        <v>186</v>
      </c>
      <c r="N176">
        <f t="shared" si="13"/>
        <v>7</v>
      </c>
      <c r="O176" t="s">
        <v>382</v>
      </c>
    </row>
    <row r="177" spans="1:14" ht="13.5">
      <c r="A177">
        <v>1</v>
      </c>
      <c r="B177">
        <v>2000</v>
      </c>
      <c r="C177">
        <v>3400</v>
      </c>
      <c r="D177" t="s">
        <v>207</v>
      </c>
      <c r="E177" s="4">
        <v>1.7</v>
      </c>
      <c r="F177">
        <v>30</v>
      </c>
      <c r="G177">
        <f t="shared" si="9"/>
        <v>51</v>
      </c>
      <c r="H177" t="s">
        <v>31</v>
      </c>
      <c r="I177">
        <v>22</v>
      </c>
      <c r="J177">
        <v>6</v>
      </c>
      <c r="K177">
        <f t="shared" si="10"/>
        <v>132</v>
      </c>
      <c r="L177">
        <f t="shared" si="11"/>
        <v>4</v>
      </c>
      <c r="M177">
        <f t="shared" si="12"/>
        <v>220</v>
      </c>
      <c r="N177">
        <f t="shared" si="13"/>
        <v>14</v>
      </c>
    </row>
    <row r="178" spans="1:15" ht="13.5">
      <c r="A178">
        <v>1</v>
      </c>
      <c r="B178">
        <v>2000</v>
      </c>
      <c r="C178">
        <v>3400</v>
      </c>
      <c r="D178" t="s">
        <v>207</v>
      </c>
      <c r="E178" s="4">
        <v>1.7</v>
      </c>
      <c r="H178" t="s">
        <v>1</v>
      </c>
      <c r="I178">
        <v>32</v>
      </c>
      <c r="J178">
        <v>2</v>
      </c>
      <c r="K178">
        <f t="shared" si="10"/>
        <v>64</v>
      </c>
      <c r="L178">
        <f t="shared" si="11"/>
        <v>1</v>
      </c>
      <c r="M178">
        <f t="shared" si="12"/>
        <v>96</v>
      </c>
      <c r="N178">
        <f t="shared" si="13"/>
        <v>7</v>
      </c>
      <c r="O178" t="s">
        <v>382</v>
      </c>
    </row>
    <row r="179" spans="1:14" ht="13.5">
      <c r="A179">
        <v>1</v>
      </c>
      <c r="B179">
        <v>2200</v>
      </c>
      <c r="C179">
        <v>3600</v>
      </c>
      <c r="D179" t="s">
        <v>209</v>
      </c>
      <c r="E179" s="4">
        <v>1.65</v>
      </c>
      <c r="F179">
        <v>34</v>
      </c>
      <c r="G179">
        <f t="shared" si="9"/>
        <v>56</v>
      </c>
      <c r="H179" t="s">
        <v>224</v>
      </c>
      <c r="K179">
        <f t="shared" si="10"/>
      </c>
      <c r="L179">
        <f t="shared" si="11"/>
      </c>
      <c r="M179">
        <f t="shared" si="12"/>
      </c>
      <c r="N179">
        <f t="shared" si="13"/>
      </c>
    </row>
    <row r="180" spans="1:14" ht="13.5">
      <c r="A180">
        <v>1</v>
      </c>
      <c r="B180">
        <v>2300</v>
      </c>
      <c r="C180">
        <v>4000</v>
      </c>
      <c r="D180" t="s">
        <v>210</v>
      </c>
      <c r="E180" s="4">
        <v>1.7</v>
      </c>
      <c r="F180">
        <v>36</v>
      </c>
      <c r="G180">
        <f t="shared" si="9"/>
        <v>61</v>
      </c>
      <c r="H180" t="s">
        <v>224</v>
      </c>
      <c r="K180">
        <f t="shared" si="10"/>
      </c>
      <c r="L180">
        <f t="shared" si="11"/>
      </c>
      <c r="M180">
        <f t="shared" si="12"/>
      </c>
      <c r="N180">
        <f t="shared" si="13"/>
      </c>
    </row>
    <row r="181" spans="1:14" ht="13.5">
      <c r="A181">
        <v>1</v>
      </c>
      <c r="B181">
        <v>2400</v>
      </c>
      <c r="C181">
        <v>4500</v>
      </c>
      <c r="D181" t="s">
        <v>211</v>
      </c>
      <c r="E181" s="4">
        <v>1.75</v>
      </c>
      <c r="F181">
        <v>38</v>
      </c>
      <c r="G181">
        <f t="shared" si="9"/>
        <v>66</v>
      </c>
      <c r="H181" t="s">
        <v>224</v>
      </c>
      <c r="K181">
        <f t="shared" si="10"/>
      </c>
      <c r="L181">
        <f t="shared" si="11"/>
      </c>
      <c r="M181">
        <f t="shared" si="12"/>
      </c>
      <c r="N181">
        <f t="shared" si="13"/>
      </c>
    </row>
    <row r="182" spans="1:14" ht="13.5">
      <c r="A182">
        <v>1</v>
      </c>
      <c r="B182">
        <v>2700</v>
      </c>
      <c r="C182">
        <v>3500</v>
      </c>
      <c r="D182" t="s">
        <v>208</v>
      </c>
      <c r="E182" s="4">
        <v>1.85</v>
      </c>
      <c r="F182">
        <v>50</v>
      </c>
      <c r="G182">
        <f t="shared" si="9"/>
        <v>92</v>
      </c>
      <c r="H182" t="s">
        <v>224</v>
      </c>
      <c r="K182">
        <f t="shared" si="10"/>
      </c>
      <c r="L182">
        <f t="shared" si="11"/>
      </c>
      <c r="M182">
        <f t="shared" si="12"/>
      </c>
      <c r="N182">
        <f t="shared" si="13"/>
      </c>
    </row>
    <row r="183" spans="1:15" ht="13.5">
      <c r="A183">
        <v>1</v>
      </c>
      <c r="B183">
        <v>2700</v>
      </c>
      <c r="C183">
        <v>3500</v>
      </c>
      <c r="D183" t="s">
        <v>208</v>
      </c>
      <c r="E183" s="4">
        <v>1.85</v>
      </c>
      <c r="H183" t="s">
        <v>513</v>
      </c>
      <c r="I183">
        <v>20</v>
      </c>
      <c r="J183">
        <v>6</v>
      </c>
      <c r="K183">
        <f t="shared" si="10"/>
        <v>120</v>
      </c>
      <c r="L183">
        <f t="shared" si="11"/>
        <v>5</v>
      </c>
      <c r="M183">
        <f t="shared" si="12"/>
        <v>220</v>
      </c>
      <c r="N183">
        <f t="shared" si="13"/>
        <v>12</v>
      </c>
      <c r="O183" t="s">
        <v>382</v>
      </c>
    </row>
    <row r="185" spans="1:16" ht="13.5">
      <c r="A185" s="1" t="s">
        <v>144</v>
      </c>
      <c r="B185" s="1" t="s">
        <v>105</v>
      </c>
      <c r="C185" s="1" t="s">
        <v>106</v>
      </c>
      <c r="D185" s="1" t="s">
        <v>137</v>
      </c>
      <c r="E185" s="3" t="s">
        <v>142</v>
      </c>
      <c r="F185" s="1" t="s">
        <v>14</v>
      </c>
      <c r="G185" s="1" t="s">
        <v>143</v>
      </c>
      <c r="H185" s="1" t="s">
        <v>3</v>
      </c>
      <c r="I185" s="1" t="s">
        <v>138</v>
      </c>
      <c r="J185" s="1" t="s">
        <v>139</v>
      </c>
      <c r="K185" s="1" t="s">
        <v>140</v>
      </c>
      <c r="L185" s="1" t="s">
        <v>141</v>
      </c>
      <c r="M185" s="1" t="s">
        <v>140</v>
      </c>
      <c r="N185" s="1" t="s">
        <v>383</v>
      </c>
      <c r="O185" s="1" t="s">
        <v>381</v>
      </c>
      <c r="P185" s="1" t="s">
        <v>500</v>
      </c>
    </row>
    <row r="186" spans="2:14" ht="13.5">
      <c r="B186">
        <v>750</v>
      </c>
      <c r="C186">
        <v>1000</v>
      </c>
      <c r="D186" t="s">
        <v>293</v>
      </c>
      <c r="E186" s="4">
        <v>1.2</v>
      </c>
      <c r="F186">
        <v>10</v>
      </c>
      <c r="G186">
        <f>IF($F186="","",ROUNDDOWN($F186*$E186,0))</f>
        <v>12</v>
      </c>
      <c r="H186" t="s">
        <v>229</v>
      </c>
      <c r="I186">
        <v>6</v>
      </c>
      <c r="J186">
        <v>6</v>
      </c>
      <c r="K186">
        <f>IF($I186*$J186=0,"",$I186*$J186)</f>
        <v>36</v>
      </c>
      <c r="L186">
        <f>IF($J186="","",ROUNDDOWN($J186*$E186,0)-$J186)</f>
        <v>1</v>
      </c>
      <c r="M186">
        <f>IF($L186=0,"",IF($L186="","",$K186+$I186*$L186))</f>
        <v>42</v>
      </c>
      <c r="N186">
        <f>IF($J186="","",IF($L186=0,"",IF($O186="格闘",ROUNDUP($L186/$J186*1000/75,0),ROUNDUP($L186/$J186*20,0))))</f>
        <v>4</v>
      </c>
    </row>
    <row r="187" spans="2:14" ht="13.5">
      <c r="B187">
        <v>450</v>
      </c>
      <c r="C187">
        <v>750</v>
      </c>
      <c r="D187" t="s">
        <v>294</v>
      </c>
      <c r="E187" s="4">
        <v>1.1</v>
      </c>
      <c r="F187">
        <v>8</v>
      </c>
      <c r="G187">
        <f>IF($F187="","",ROUNDDOWN($F187*$E187,0))</f>
        <v>8</v>
      </c>
      <c r="H187" t="s">
        <v>229</v>
      </c>
      <c r="I187">
        <v>6</v>
      </c>
      <c r="J187">
        <v>4</v>
      </c>
      <c r="K187">
        <f>IF($I187*$J187=0,"",$I187*$J187)</f>
        <v>24</v>
      </c>
      <c r="L187">
        <f>IF($J187="","",ROUNDDOWN($J187*$E187,0)-$J187)</f>
        <v>0</v>
      </c>
      <c r="M187">
        <f>IF($L187=0,"",IF($L187="","",$K187+$I187*$L187))</f>
      </c>
      <c r="N187">
        <f>IF($J187="","",IF($L187=0,"",IF($O187="格闘",ROUNDUP($L187/$J187*1000/75,0),ROUNDUP($L187/$J187*20,0))))</f>
      </c>
    </row>
    <row r="189" spans="1:16" ht="13.5">
      <c r="A189" s="1" t="s">
        <v>144</v>
      </c>
      <c r="B189" s="1" t="s">
        <v>105</v>
      </c>
      <c r="C189" s="1" t="s">
        <v>106</v>
      </c>
      <c r="D189" s="1" t="s">
        <v>137</v>
      </c>
      <c r="E189" s="3" t="s">
        <v>142</v>
      </c>
      <c r="F189" s="1" t="s">
        <v>14</v>
      </c>
      <c r="G189" s="1" t="s">
        <v>143</v>
      </c>
      <c r="H189" s="1" t="s">
        <v>3</v>
      </c>
      <c r="I189" s="1" t="s">
        <v>138</v>
      </c>
      <c r="J189" s="1" t="s">
        <v>139</v>
      </c>
      <c r="K189" s="1" t="s">
        <v>140</v>
      </c>
      <c r="L189" s="1" t="s">
        <v>141</v>
      </c>
      <c r="M189" s="1" t="s">
        <v>140</v>
      </c>
      <c r="N189" s="1" t="s">
        <v>383</v>
      </c>
      <c r="O189" s="1" t="s">
        <v>381</v>
      </c>
      <c r="P189" s="1" t="s">
        <v>500</v>
      </c>
    </row>
    <row r="190" spans="2:14" ht="13.5">
      <c r="B190">
        <v>150</v>
      </c>
      <c r="C190">
        <v>600</v>
      </c>
      <c r="D190" t="s">
        <v>295</v>
      </c>
      <c r="E190" s="4">
        <v>1.05</v>
      </c>
      <c r="F190">
        <v>5</v>
      </c>
      <c r="G190">
        <f>IF($F190="","",ROUNDDOWN($F190*$E190,0))</f>
        <v>5</v>
      </c>
      <c r="H190" t="s">
        <v>299</v>
      </c>
      <c r="I190">
        <v>5</v>
      </c>
      <c r="J190">
        <v>4</v>
      </c>
      <c r="K190">
        <f aca="true" t="shared" si="14" ref="K190:K196">IF($I190*$J190=0,"",$I190*$J190)</f>
        <v>20</v>
      </c>
      <c r="L190">
        <f aca="true" t="shared" si="15" ref="L190:L196">IF($J190="","",ROUNDDOWN($J190*$E190,0)-$J190)</f>
        <v>0</v>
      </c>
      <c r="M190">
        <f aca="true" t="shared" si="16" ref="M190:M196">IF($L190=0,"",IF($L190="","",$K190+$I190*$L190))</f>
      </c>
      <c r="N190">
        <f aca="true" t="shared" si="17" ref="N190:N196">IF($J190="","",IF($L190=0,"",IF($O190="格闘",ROUNDUP($L190/$J190*1000/75,0),ROUNDUP($L190/$J190*20,0))))</f>
      </c>
    </row>
    <row r="191" spans="2:14" ht="13.5">
      <c r="B191">
        <v>250</v>
      </c>
      <c r="C191">
        <v>750</v>
      </c>
      <c r="D191" t="s">
        <v>296</v>
      </c>
      <c r="E191" s="4">
        <v>1.2</v>
      </c>
      <c r="F191">
        <v>7</v>
      </c>
      <c r="G191">
        <f>IF($F191="","",ROUNDDOWN($F191*$E191,0))</f>
        <v>8</v>
      </c>
      <c r="H191" t="s">
        <v>300</v>
      </c>
      <c r="K191">
        <f t="shared" si="14"/>
      </c>
      <c r="L191">
        <f t="shared" si="15"/>
      </c>
      <c r="M191">
        <f t="shared" si="16"/>
      </c>
      <c r="N191">
        <f t="shared" si="17"/>
      </c>
    </row>
    <row r="192" spans="2:14" ht="13.5">
      <c r="B192">
        <v>600</v>
      </c>
      <c r="C192">
        <v>1500</v>
      </c>
      <c r="D192" t="s">
        <v>297</v>
      </c>
      <c r="E192" s="4">
        <v>1.15</v>
      </c>
      <c r="F192">
        <v>4</v>
      </c>
      <c r="G192">
        <f>IF($F192="","",ROUNDDOWN($F192*$E192,0))</f>
        <v>4</v>
      </c>
      <c r="H192" t="s">
        <v>247</v>
      </c>
      <c r="I192">
        <v>8</v>
      </c>
      <c r="J192">
        <v>6</v>
      </c>
      <c r="K192">
        <f t="shared" si="14"/>
        <v>48</v>
      </c>
      <c r="L192">
        <f t="shared" si="15"/>
        <v>0</v>
      </c>
      <c r="M192">
        <f t="shared" si="16"/>
      </c>
      <c r="N192">
        <f t="shared" si="17"/>
      </c>
    </row>
    <row r="193" spans="2:14" ht="13.5">
      <c r="B193">
        <v>600</v>
      </c>
      <c r="C193">
        <v>1500</v>
      </c>
      <c r="D193" t="s">
        <v>297</v>
      </c>
      <c r="E193" s="4">
        <v>1.15</v>
      </c>
      <c r="H193" t="s">
        <v>494</v>
      </c>
      <c r="I193">
        <v>10</v>
      </c>
      <c r="J193">
        <v>4</v>
      </c>
      <c r="K193">
        <f t="shared" si="14"/>
        <v>40</v>
      </c>
      <c r="L193">
        <f t="shared" si="15"/>
        <v>0</v>
      </c>
      <c r="M193">
        <f t="shared" si="16"/>
      </c>
      <c r="N193">
        <f t="shared" si="17"/>
      </c>
    </row>
    <row r="194" spans="2:14" ht="13.5">
      <c r="B194">
        <v>2500</v>
      </c>
      <c r="C194">
        <v>10000</v>
      </c>
      <c r="D194" t="s">
        <v>298</v>
      </c>
      <c r="E194" s="4">
        <v>1.7</v>
      </c>
      <c r="F194">
        <v>5</v>
      </c>
      <c r="G194">
        <f>IF($F194="","",ROUNDDOWN($F194*$E194,0))</f>
        <v>8</v>
      </c>
      <c r="H194" t="s">
        <v>301</v>
      </c>
      <c r="I194">
        <v>35</v>
      </c>
      <c r="J194">
        <v>4</v>
      </c>
      <c r="K194">
        <f t="shared" si="14"/>
        <v>140</v>
      </c>
      <c r="L194">
        <f t="shared" si="15"/>
        <v>2</v>
      </c>
      <c r="M194">
        <f t="shared" si="16"/>
        <v>210</v>
      </c>
      <c r="N194">
        <f t="shared" si="17"/>
        <v>10</v>
      </c>
    </row>
    <row r="195" spans="2:16" ht="13.5">
      <c r="B195">
        <v>2500</v>
      </c>
      <c r="C195">
        <v>10000</v>
      </c>
      <c r="D195" t="s">
        <v>298</v>
      </c>
      <c r="E195" s="4">
        <v>1.7</v>
      </c>
      <c r="H195" t="s">
        <v>495</v>
      </c>
      <c r="I195">
        <v>40</v>
      </c>
      <c r="J195">
        <v>6</v>
      </c>
      <c r="K195">
        <f t="shared" si="14"/>
        <v>240</v>
      </c>
      <c r="L195">
        <f t="shared" si="15"/>
        <v>4</v>
      </c>
      <c r="M195">
        <f t="shared" si="16"/>
        <v>400</v>
      </c>
      <c r="N195">
        <f t="shared" si="17"/>
        <v>14</v>
      </c>
      <c r="P195" t="s">
        <v>501</v>
      </c>
    </row>
    <row r="196" spans="4:14" ht="13.5">
      <c r="D196" t="s">
        <v>302</v>
      </c>
      <c r="E196" s="4">
        <v>1.5</v>
      </c>
      <c r="F196">
        <v>16</v>
      </c>
      <c r="G196">
        <f>IF($F196="","",ROUNDDOWN($F196*$E196,0))</f>
        <v>24</v>
      </c>
      <c r="H196" t="s">
        <v>227</v>
      </c>
      <c r="I196">
        <v>30</v>
      </c>
      <c r="J196">
        <v>5</v>
      </c>
      <c r="K196">
        <f t="shared" si="14"/>
        <v>150</v>
      </c>
      <c r="L196">
        <f t="shared" si="15"/>
        <v>2</v>
      </c>
      <c r="M196">
        <f t="shared" si="16"/>
        <v>210</v>
      </c>
      <c r="N196">
        <f t="shared" si="17"/>
        <v>8</v>
      </c>
    </row>
    <row r="198" spans="1:16" ht="13.5">
      <c r="A198" s="1" t="s">
        <v>144</v>
      </c>
      <c r="B198" s="1" t="s">
        <v>105</v>
      </c>
      <c r="C198" s="1" t="s">
        <v>106</v>
      </c>
      <c r="D198" s="1" t="s">
        <v>137</v>
      </c>
      <c r="E198" s="3" t="s">
        <v>142</v>
      </c>
      <c r="F198" s="1" t="s">
        <v>14</v>
      </c>
      <c r="G198" s="1" t="s">
        <v>143</v>
      </c>
      <c r="H198" s="1" t="s">
        <v>3</v>
      </c>
      <c r="I198" s="1" t="s">
        <v>138</v>
      </c>
      <c r="J198" s="1" t="s">
        <v>139</v>
      </c>
      <c r="K198" s="1" t="s">
        <v>140</v>
      </c>
      <c r="L198" s="1" t="s">
        <v>141</v>
      </c>
      <c r="M198" s="1" t="s">
        <v>140</v>
      </c>
      <c r="N198" s="1" t="s">
        <v>383</v>
      </c>
      <c r="O198" s="1" t="s">
        <v>381</v>
      </c>
      <c r="P198" s="1" t="s">
        <v>500</v>
      </c>
    </row>
    <row r="199" spans="2:14" ht="13.5">
      <c r="B199">
        <v>75</v>
      </c>
      <c r="C199">
        <v>350</v>
      </c>
      <c r="D199" t="s">
        <v>303</v>
      </c>
      <c r="E199" s="4">
        <v>1.1</v>
      </c>
      <c r="F199">
        <v>5</v>
      </c>
      <c r="G199">
        <f aca="true" t="shared" si="18" ref="G199:G207">IF($F199="","",ROUNDDOWN($F199*$E199,0))</f>
        <v>5</v>
      </c>
      <c r="H199" t="s">
        <v>312</v>
      </c>
      <c r="K199">
        <f aca="true" t="shared" si="19" ref="K199:K207">IF($I199*$J199=0,"",$I199*$J199)</f>
      </c>
      <c r="L199">
        <f aca="true" t="shared" si="20" ref="L199:L207">IF($J199="","",ROUNDDOWN($J199*$E199,0)-$J199)</f>
      </c>
      <c r="M199">
        <f aca="true" t="shared" si="21" ref="M199:M207">IF($L199=0,"",IF($L199="","",$K199+$I199*$L199))</f>
      </c>
      <c r="N199">
        <f aca="true" t="shared" si="22" ref="N199:N207">IF($J199="","",IF($L199=0,"",IF($O199="格闘",ROUNDUP($L199/$J199*1000/75,0),ROUNDUP($L199/$J199*20,0))))</f>
      </c>
    </row>
    <row r="200" spans="2:14" ht="13.5">
      <c r="B200">
        <v>200</v>
      </c>
      <c r="C200">
        <v>600</v>
      </c>
      <c r="D200" t="s">
        <v>304</v>
      </c>
      <c r="E200" s="4">
        <v>1.15</v>
      </c>
      <c r="F200">
        <v>11</v>
      </c>
      <c r="G200">
        <f t="shared" si="18"/>
        <v>12</v>
      </c>
      <c r="H200" t="s">
        <v>246</v>
      </c>
      <c r="K200">
        <f t="shared" si="19"/>
      </c>
      <c r="L200">
        <f t="shared" si="20"/>
      </c>
      <c r="M200">
        <f t="shared" si="21"/>
      </c>
      <c r="N200">
        <f t="shared" si="22"/>
      </c>
    </row>
    <row r="201" spans="2:16" ht="13.5">
      <c r="B201">
        <v>300</v>
      </c>
      <c r="C201">
        <v>810</v>
      </c>
      <c r="D201" t="s">
        <v>305</v>
      </c>
      <c r="E201" s="4">
        <v>1.2</v>
      </c>
      <c r="F201">
        <v>9</v>
      </c>
      <c r="G201">
        <f t="shared" si="18"/>
        <v>10</v>
      </c>
      <c r="H201" t="s">
        <v>313</v>
      </c>
      <c r="I201">
        <v>7</v>
      </c>
      <c r="J201">
        <v>5</v>
      </c>
      <c r="K201">
        <f t="shared" si="19"/>
        <v>35</v>
      </c>
      <c r="L201">
        <f t="shared" si="20"/>
        <v>1</v>
      </c>
      <c r="M201">
        <f t="shared" si="21"/>
        <v>42</v>
      </c>
      <c r="N201">
        <f t="shared" si="22"/>
        <v>4</v>
      </c>
      <c r="P201" t="s">
        <v>501</v>
      </c>
    </row>
    <row r="202" spans="2:16" ht="13.5">
      <c r="B202">
        <v>480</v>
      </c>
      <c r="C202">
        <v>1020</v>
      </c>
      <c r="D202" t="s">
        <v>306</v>
      </c>
      <c r="E202" s="4">
        <v>1.3</v>
      </c>
      <c r="F202">
        <v>7</v>
      </c>
      <c r="G202">
        <f t="shared" si="18"/>
        <v>9</v>
      </c>
      <c r="H202" t="s">
        <v>313</v>
      </c>
      <c r="I202">
        <v>9</v>
      </c>
      <c r="J202">
        <v>6</v>
      </c>
      <c r="K202">
        <f t="shared" si="19"/>
        <v>54</v>
      </c>
      <c r="L202">
        <f t="shared" si="20"/>
        <v>1</v>
      </c>
      <c r="M202">
        <f t="shared" si="21"/>
        <v>63</v>
      </c>
      <c r="N202">
        <f t="shared" si="22"/>
        <v>4</v>
      </c>
      <c r="P202" t="s">
        <v>501</v>
      </c>
    </row>
    <row r="203" spans="2:16" ht="13.5">
      <c r="B203">
        <v>360</v>
      </c>
      <c r="C203">
        <v>1080</v>
      </c>
      <c r="D203" t="s">
        <v>307</v>
      </c>
      <c r="E203" s="4">
        <v>1.25</v>
      </c>
      <c r="F203">
        <v>8</v>
      </c>
      <c r="G203">
        <f t="shared" si="18"/>
        <v>10</v>
      </c>
      <c r="H203" t="s">
        <v>314</v>
      </c>
      <c r="K203">
        <f t="shared" si="19"/>
      </c>
      <c r="L203">
        <f t="shared" si="20"/>
      </c>
      <c r="M203">
        <f t="shared" si="21"/>
      </c>
      <c r="N203">
        <f t="shared" si="22"/>
      </c>
      <c r="P203" t="s">
        <v>501</v>
      </c>
    </row>
    <row r="204" spans="2:14" ht="13.5">
      <c r="B204">
        <v>240</v>
      </c>
      <c r="C204">
        <v>495</v>
      </c>
      <c r="D204" t="s">
        <v>308</v>
      </c>
      <c r="E204" s="4">
        <v>1.15</v>
      </c>
      <c r="F204">
        <v>13</v>
      </c>
      <c r="G204">
        <f t="shared" si="18"/>
        <v>14</v>
      </c>
      <c r="H204" t="s">
        <v>315</v>
      </c>
      <c r="K204">
        <f t="shared" si="19"/>
      </c>
      <c r="L204">
        <f t="shared" si="20"/>
      </c>
      <c r="M204">
        <f t="shared" si="21"/>
      </c>
      <c r="N204">
        <f t="shared" si="22"/>
      </c>
    </row>
    <row r="205" spans="2:14" ht="13.5">
      <c r="B205">
        <v>600</v>
      </c>
      <c r="C205">
        <v>1350</v>
      </c>
      <c r="D205" t="s">
        <v>309</v>
      </c>
      <c r="E205" s="4">
        <v>1</v>
      </c>
      <c r="F205">
        <v>5</v>
      </c>
      <c r="G205">
        <f t="shared" si="18"/>
        <v>5</v>
      </c>
      <c r="H205" t="s">
        <v>316</v>
      </c>
      <c r="K205">
        <f t="shared" si="19"/>
      </c>
      <c r="L205">
        <f t="shared" si="20"/>
      </c>
      <c r="M205">
        <f t="shared" si="21"/>
      </c>
      <c r="N205">
        <f t="shared" si="22"/>
      </c>
    </row>
    <row r="206" spans="2:14" ht="13.5">
      <c r="B206">
        <v>900</v>
      </c>
      <c r="C206">
        <v>1800</v>
      </c>
      <c r="D206" t="s">
        <v>310</v>
      </c>
      <c r="E206" s="4">
        <v>1</v>
      </c>
      <c r="F206">
        <v>11</v>
      </c>
      <c r="G206">
        <f t="shared" si="18"/>
        <v>11</v>
      </c>
      <c r="H206" t="s">
        <v>316</v>
      </c>
      <c r="K206">
        <f t="shared" si="19"/>
      </c>
      <c r="L206">
        <f t="shared" si="20"/>
      </c>
      <c r="M206">
        <f t="shared" si="21"/>
      </c>
      <c r="N206">
        <f t="shared" si="22"/>
      </c>
    </row>
    <row r="207" spans="2:14" ht="13.5">
      <c r="B207">
        <v>6500</v>
      </c>
      <c r="C207">
        <v>18000</v>
      </c>
      <c r="D207" t="s">
        <v>311</v>
      </c>
      <c r="E207" s="4">
        <v>1.4</v>
      </c>
      <c r="F207">
        <v>7</v>
      </c>
      <c r="G207">
        <f t="shared" si="18"/>
        <v>9</v>
      </c>
      <c r="H207" t="s">
        <v>316</v>
      </c>
      <c r="K207">
        <f t="shared" si="19"/>
      </c>
      <c r="L207">
        <f t="shared" si="20"/>
      </c>
      <c r="M207">
        <f t="shared" si="21"/>
      </c>
      <c r="N207">
        <f t="shared" si="22"/>
      </c>
    </row>
    <row r="209" spans="1:16" ht="13.5">
      <c r="A209" s="1" t="s">
        <v>144</v>
      </c>
      <c r="B209" s="1" t="s">
        <v>105</v>
      </c>
      <c r="C209" s="1" t="s">
        <v>106</v>
      </c>
      <c r="D209" s="1" t="s">
        <v>137</v>
      </c>
      <c r="E209" s="3" t="s">
        <v>142</v>
      </c>
      <c r="F209" s="1" t="s">
        <v>14</v>
      </c>
      <c r="G209" s="1" t="s">
        <v>143</v>
      </c>
      <c r="H209" s="1" t="s">
        <v>3</v>
      </c>
      <c r="I209" s="1" t="s">
        <v>138</v>
      </c>
      <c r="J209" s="1" t="s">
        <v>139</v>
      </c>
      <c r="K209" s="1" t="s">
        <v>140</v>
      </c>
      <c r="L209" s="1" t="s">
        <v>141</v>
      </c>
      <c r="M209" s="1" t="s">
        <v>140</v>
      </c>
      <c r="N209" s="1" t="s">
        <v>383</v>
      </c>
      <c r="O209" s="1" t="s">
        <v>381</v>
      </c>
      <c r="P209" s="1" t="s">
        <v>500</v>
      </c>
    </row>
    <row r="210" spans="2:14" ht="13.5">
      <c r="B210">
        <v>125</v>
      </c>
      <c r="C210">
        <v>400</v>
      </c>
      <c r="D210" t="s">
        <v>317</v>
      </c>
      <c r="E210" s="4">
        <v>1.05</v>
      </c>
      <c r="F210">
        <v>7</v>
      </c>
      <c r="G210">
        <f aca="true" t="shared" si="23" ref="G210:G223">IF($F210="","",ROUNDDOWN($F210*$E210,0))</f>
        <v>7</v>
      </c>
      <c r="H210" t="s">
        <v>246</v>
      </c>
      <c r="K210">
        <f aca="true" t="shared" si="24" ref="K210:K223">IF($I210*$J210=0,"",$I210*$J210)</f>
      </c>
      <c r="L210">
        <f aca="true" t="shared" si="25" ref="L210:L223">IF($J210="","",ROUNDDOWN($J210*$E210,0)-$J210)</f>
      </c>
      <c r="M210">
        <f aca="true" t="shared" si="26" ref="M210:M223">IF($L210=0,"",IF($L210="","",$K210+$I210*$L210))</f>
      </c>
      <c r="N210">
        <f aca="true" t="shared" si="27" ref="N210:N223">IF($J210="","",IF($L210=0,"",IF($O210="格闘",ROUNDUP($L210/$J210*1000/75,0),ROUNDUP($L210/$J210*20,0))))</f>
      </c>
    </row>
    <row r="211" spans="2:14" ht="13.5">
      <c r="B211">
        <v>300</v>
      </c>
      <c r="C211">
        <v>750</v>
      </c>
      <c r="D211" t="s">
        <v>318</v>
      </c>
      <c r="E211" s="4">
        <v>1.3</v>
      </c>
      <c r="F211">
        <v>14</v>
      </c>
      <c r="G211">
        <f t="shared" si="23"/>
        <v>18</v>
      </c>
      <c r="H211" t="s">
        <v>246</v>
      </c>
      <c r="K211">
        <f t="shared" si="24"/>
      </c>
      <c r="L211">
        <f t="shared" si="25"/>
      </c>
      <c r="M211">
        <f t="shared" si="26"/>
      </c>
      <c r="N211">
        <f t="shared" si="27"/>
      </c>
    </row>
    <row r="212" spans="2:14" ht="13.5">
      <c r="B212">
        <v>540</v>
      </c>
      <c r="C212">
        <v>1080</v>
      </c>
      <c r="D212" t="s">
        <v>319</v>
      </c>
      <c r="E212" s="4">
        <v>1.25</v>
      </c>
      <c r="F212">
        <v>7</v>
      </c>
      <c r="G212">
        <f t="shared" si="23"/>
        <v>8</v>
      </c>
      <c r="H212" t="s">
        <v>329</v>
      </c>
      <c r="K212">
        <f t="shared" si="24"/>
      </c>
      <c r="L212">
        <f t="shared" si="25"/>
      </c>
      <c r="M212">
        <f t="shared" si="26"/>
      </c>
      <c r="N212">
        <f t="shared" si="27"/>
      </c>
    </row>
    <row r="213" spans="2:14" ht="13.5">
      <c r="B213">
        <v>350</v>
      </c>
      <c r="C213">
        <v>450</v>
      </c>
      <c r="D213" t="s">
        <v>320</v>
      </c>
      <c r="E213" s="4">
        <v>1.65</v>
      </c>
      <c r="F213">
        <v>25</v>
      </c>
      <c r="G213">
        <f t="shared" si="23"/>
        <v>41</v>
      </c>
      <c r="H213" t="s">
        <v>330</v>
      </c>
      <c r="K213">
        <f t="shared" si="24"/>
      </c>
      <c r="L213">
        <f t="shared" si="25"/>
      </c>
      <c r="M213">
        <f t="shared" si="26"/>
      </c>
      <c r="N213">
        <f t="shared" si="27"/>
      </c>
    </row>
    <row r="214" spans="2:14" ht="13.5">
      <c r="B214">
        <v>800</v>
      </c>
      <c r="C214">
        <v>1000</v>
      </c>
      <c r="D214" t="s">
        <v>321</v>
      </c>
      <c r="E214" s="4">
        <v>1.7</v>
      </c>
      <c r="F214">
        <v>40</v>
      </c>
      <c r="G214">
        <f t="shared" si="23"/>
        <v>68</v>
      </c>
      <c r="H214" t="s">
        <v>312</v>
      </c>
      <c r="I214">
        <v>21</v>
      </c>
      <c r="J214">
        <v>6</v>
      </c>
      <c r="K214">
        <f t="shared" si="24"/>
        <v>126</v>
      </c>
      <c r="L214">
        <f t="shared" si="25"/>
        <v>4</v>
      </c>
      <c r="M214">
        <f t="shared" si="26"/>
        <v>210</v>
      </c>
      <c r="N214">
        <f t="shared" si="27"/>
        <v>14</v>
      </c>
    </row>
    <row r="215" spans="2:16" ht="13.5">
      <c r="B215">
        <v>1200</v>
      </c>
      <c r="C215">
        <v>1150</v>
      </c>
      <c r="D215" t="s">
        <v>322</v>
      </c>
      <c r="E215" s="4">
        <v>1.6</v>
      </c>
      <c r="F215">
        <v>28</v>
      </c>
      <c r="G215">
        <f t="shared" si="23"/>
        <v>44</v>
      </c>
      <c r="H215" t="s">
        <v>243</v>
      </c>
      <c r="I215">
        <v>18</v>
      </c>
      <c r="J215">
        <v>6</v>
      </c>
      <c r="K215">
        <f t="shared" si="24"/>
        <v>108</v>
      </c>
      <c r="L215">
        <f t="shared" si="25"/>
        <v>3</v>
      </c>
      <c r="M215">
        <f t="shared" si="26"/>
        <v>162</v>
      </c>
      <c r="N215">
        <f t="shared" si="27"/>
        <v>10</v>
      </c>
      <c r="P215" t="s">
        <v>502</v>
      </c>
    </row>
    <row r="216" spans="2:16" ht="13.5">
      <c r="B216">
        <v>1200</v>
      </c>
      <c r="C216">
        <v>1150</v>
      </c>
      <c r="D216" t="s">
        <v>322</v>
      </c>
      <c r="E216" s="4">
        <v>1.6</v>
      </c>
      <c r="H216" t="s">
        <v>312</v>
      </c>
      <c r="K216">
        <f t="shared" si="24"/>
      </c>
      <c r="L216">
        <f t="shared" si="25"/>
      </c>
      <c r="M216">
        <f t="shared" si="26"/>
      </c>
      <c r="N216">
        <f t="shared" si="27"/>
      </c>
      <c r="P216" t="s">
        <v>501</v>
      </c>
    </row>
    <row r="217" spans="2:14" ht="13.5">
      <c r="B217">
        <v>1250</v>
      </c>
      <c r="C217">
        <v>1300</v>
      </c>
      <c r="D217" t="s">
        <v>323</v>
      </c>
      <c r="E217" s="4">
        <v>1.45</v>
      </c>
      <c r="F217">
        <v>30</v>
      </c>
      <c r="G217">
        <f t="shared" si="23"/>
        <v>43</v>
      </c>
      <c r="H217" t="s">
        <v>246</v>
      </c>
      <c r="K217">
        <f t="shared" si="24"/>
      </c>
      <c r="L217">
        <f t="shared" si="25"/>
      </c>
      <c r="M217">
        <f t="shared" si="26"/>
      </c>
      <c r="N217">
        <f t="shared" si="27"/>
      </c>
    </row>
    <row r="218" spans="2:14" ht="13.5">
      <c r="B218">
        <v>1500</v>
      </c>
      <c r="C218">
        <v>1600</v>
      </c>
      <c r="D218" t="s">
        <v>324</v>
      </c>
      <c r="E218" s="4">
        <v>1.65</v>
      </c>
      <c r="F218">
        <v>22</v>
      </c>
      <c r="G218">
        <f t="shared" si="23"/>
        <v>36</v>
      </c>
      <c r="H218" t="s">
        <v>266</v>
      </c>
      <c r="I218">
        <v>30</v>
      </c>
      <c r="J218">
        <v>4</v>
      </c>
      <c r="K218">
        <f t="shared" si="24"/>
        <v>120</v>
      </c>
      <c r="L218">
        <f t="shared" si="25"/>
        <v>2</v>
      </c>
      <c r="M218">
        <f t="shared" si="26"/>
        <v>180</v>
      </c>
      <c r="N218">
        <f t="shared" si="27"/>
        <v>10</v>
      </c>
    </row>
    <row r="219" spans="2:14" ht="13.5">
      <c r="B219">
        <v>2400</v>
      </c>
      <c r="C219">
        <v>2250</v>
      </c>
      <c r="D219" t="s">
        <v>325</v>
      </c>
      <c r="E219" s="4">
        <v>1.6</v>
      </c>
      <c r="F219">
        <v>32</v>
      </c>
      <c r="G219">
        <f t="shared" si="23"/>
        <v>51</v>
      </c>
      <c r="H219" t="s">
        <v>331</v>
      </c>
      <c r="I219">
        <v>50</v>
      </c>
      <c r="J219">
        <v>3</v>
      </c>
      <c r="K219">
        <f t="shared" si="24"/>
        <v>150</v>
      </c>
      <c r="L219">
        <f t="shared" si="25"/>
        <v>1</v>
      </c>
      <c r="M219">
        <f t="shared" si="26"/>
        <v>200</v>
      </c>
      <c r="N219">
        <f t="shared" si="27"/>
        <v>7</v>
      </c>
    </row>
    <row r="220" spans="2:16" ht="13.5">
      <c r="B220">
        <v>2800</v>
      </c>
      <c r="C220">
        <v>3800</v>
      </c>
      <c r="D220" t="s">
        <v>326</v>
      </c>
      <c r="E220" s="4">
        <v>1.6</v>
      </c>
      <c r="F220">
        <v>36</v>
      </c>
      <c r="G220">
        <f t="shared" si="23"/>
        <v>57</v>
      </c>
      <c r="H220" t="s">
        <v>6</v>
      </c>
      <c r="I220">
        <v>75</v>
      </c>
      <c r="J220">
        <v>4</v>
      </c>
      <c r="K220">
        <f t="shared" si="24"/>
        <v>300</v>
      </c>
      <c r="L220">
        <f t="shared" si="25"/>
        <v>2</v>
      </c>
      <c r="M220">
        <f t="shared" si="26"/>
        <v>450</v>
      </c>
      <c r="N220">
        <f t="shared" si="27"/>
        <v>10</v>
      </c>
      <c r="P220" t="s">
        <v>502</v>
      </c>
    </row>
    <row r="221" spans="4:16" ht="13.5">
      <c r="D221" t="s">
        <v>327</v>
      </c>
      <c r="E221" s="4">
        <v>1.6</v>
      </c>
      <c r="F221">
        <v>18</v>
      </c>
      <c r="G221">
        <f t="shared" si="23"/>
        <v>28</v>
      </c>
      <c r="H221" t="s">
        <v>332</v>
      </c>
      <c r="I221">
        <v>30</v>
      </c>
      <c r="J221">
        <v>4</v>
      </c>
      <c r="K221">
        <f t="shared" si="24"/>
        <v>120</v>
      </c>
      <c r="L221">
        <f t="shared" si="25"/>
        <v>2</v>
      </c>
      <c r="M221">
        <f t="shared" si="26"/>
        <v>180</v>
      </c>
      <c r="N221">
        <f t="shared" si="27"/>
        <v>10</v>
      </c>
      <c r="P221" t="s">
        <v>502</v>
      </c>
    </row>
    <row r="222" spans="4:8" ht="13.5">
      <c r="D222" t="s">
        <v>327</v>
      </c>
      <c r="E222" s="4">
        <v>1.6</v>
      </c>
      <c r="H222" t="s">
        <v>312</v>
      </c>
    </row>
    <row r="223" spans="4:16" ht="13.5">
      <c r="D223" t="s">
        <v>328</v>
      </c>
      <c r="E223" s="4">
        <v>1.5</v>
      </c>
      <c r="F223">
        <v>29</v>
      </c>
      <c r="G223">
        <f t="shared" si="23"/>
        <v>43</v>
      </c>
      <c r="H223" t="s">
        <v>333</v>
      </c>
      <c r="K223">
        <f t="shared" si="24"/>
      </c>
      <c r="L223">
        <f t="shared" si="25"/>
      </c>
      <c r="M223">
        <f t="shared" si="26"/>
      </c>
      <c r="N223">
        <f t="shared" si="27"/>
      </c>
      <c r="P223" t="s">
        <v>502</v>
      </c>
    </row>
    <row r="224" spans="5:8" ht="13.5">
      <c r="E224" s="4">
        <v>1.5</v>
      </c>
      <c r="H224" t="s">
        <v>312</v>
      </c>
    </row>
    <row r="226" spans="1:16" ht="13.5">
      <c r="A226" s="1" t="s">
        <v>144</v>
      </c>
      <c r="B226" s="1" t="s">
        <v>105</v>
      </c>
      <c r="C226" s="1" t="s">
        <v>106</v>
      </c>
      <c r="D226" s="1" t="s">
        <v>137</v>
      </c>
      <c r="E226" s="3" t="s">
        <v>142</v>
      </c>
      <c r="F226" s="1" t="s">
        <v>14</v>
      </c>
      <c r="G226" s="1" t="s">
        <v>143</v>
      </c>
      <c r="H226" s="1" t="s">
        <v>3</v>
      </c>
      <c r="I226" s="1" t="s">
        <v>138</v>
      </c>
      <c r="J226" s="1" t="s">
        <v>139</v>
      </c>
      <c r="K226" s="1" t="s">
        <v>140</v>
      </c>
      <c r="L226" s="1" t="s">
        <v>141</v>
      </c>
      <c r="M226" s="1" t="s">
        <v>140</v>
      </c>
      <c r="N226" s="1" t="s">
        <v>383</v>
      </c>
      <c r="O226" s="1" t="s">
        <v>381</v>
      </c>
      <c r="P226" s="1" t="s">
        <v>500</v>
      </c>
    </row>
    <row r="227" spans="2:14" ht="13.5">
      <c r="B227">
        <v>350</v>
      </c>
      <c r="C227">
        <v>1450</v>
      </c>
      <c r="D227" t="s">
        <v>334</v>
      </c>
      <c r="E227" s="5">
        <v>1</v>
      </c>
      <c r="F227">
        <v>0</v>
      </c>
      <c r="G227">
        <f aca="true" t="shared" si="28" ref="G227:G261">IF($F227="","",ROUNDDOWN($F227*$E227,0))</f>
        <v>0</v>
      </c>
      <c r="K227">
        <f aca="true" t="shared" si="29" ref="K227:K261">IF($I227*$J227=0,"",$I227*$J227)</f>
      </c>
      <c r="L227">
        <f aca="true" t="shared" si="30" ref="L227:L261">IF($J227="","",ROUNDDOWN($J227*$E227,0)-$J227)</f>
      </c>
      <c r="M227">
        <f aca="true" t="shared" si="31" ref="M227:M261">IF($L227=0,"",IF($L227="","",$K227+$I227*$L227))</f>
      </c>
      <c r="N227">
        <f aca="true" t="shared" si="32" ref="N227:N261">IF($J227="","",IF($L227=0,"",IF($O227="格闘",ROUNDUP($L227/$J227*1000/75,0),ROUNDUP($L227/$J227*20,0))))</f>
      </c>
    </row>
    <row r="228" spans="2:14" ht="13.5">
      <c r="B228">
        <v>500</v>
      </c>
      <c r="C228">
        <v>2000</v>
      </c>
      <c r="D228" t="s">
        <v>335</v>
      </c>
      <c r="E228" s="5">
        <v>1</v>
      </c>
      <c r="F228">
        <v>4</v>
      </c>
      <c r="G228">
        <f t="shared" si="28"/>
        <v>4</v>
      </c>
      <c r="K228">
        <f t="shared" si="29"/>
      </c>
      <c r="L228">
        <f t="shared" si="30"/>
      </c>
      <c r="M228">
        <f t="shared" si="31"/>
      </c>
      <c r="N228">
        <f t="shared" si="32"/>
      </c>
    </row>
    <row r="229" spans="2:14" ht="13.5">
      <c r="B229">
        <v>1000</v>
      </c>
      <c r="C229">
        <v>3400</v>
      </c>
      <c r="D229" t="s">
        <v>336</v>
      </c>
      <c r="E229" s="5">
        <v>1.4</v>
      </c>
      <c r="F229">
        <v>7</v>
      </c>
      <c r="G229">
        <f t="shared" si="28"/>
        <v>9</v>
      </c>
      <c r="H229" t="s">
        <v>357</v>
      </c>
      <c r="I229">
        <v>32</v>
      </c>
      <c r="J229">
        <v>4</v>
      </c>
      <c r="K229">
        <f t="shared" si="29"/>
        <v>128</v>
      </c>
      <c r="L229">
        <f t="shared" si="30"/>
        <v>1</v>
      </c>
      <c r="M229">
        <f t="shared" si="31"/>
        <v>160</v>
      </c>
      <c r="N229">
        <f t="shared" si="32"/>
        <v>5</v>
      </c>
    </row>
    <row r="230" spans="2:14" ht="13.5">
      <c r="B230">
        <v>1250</v>
      </c>
      <c r="C230">
        <v>3400</v>
      </c>
      <c r="D230" t="s">
        <v>337</v>
      </c>
      <c r="E230" s="5">
        <v>1.4</v>
      </c>
      <c r="F230">
        <v>7</v>
      </c>
      <c r="G230">
        <f t="shared" si="28"/>
        <v>9</v>
      </c>
      <c r="H230" t="s">
        <v>357</v>
      </c>
      <c r="I230">
        <v>32</v>
      </c>
      <c r="J230">
        <v>3</v>
      </c>
      <c r="K230">
        <f t="shared" si="29"/>
        <v>96</v>
      </c>
      <c r="L230">
        <f t="shared" si="30"/>
        <v>1</v>
      </c>
      <c r="M230">
        <f t="shared" si="31"/>
        <v>128</v>
      </c>
      <c r="N230">
        <f t="shared" si="32"/>
        <v>7</v>
      </c>
    </row>
    <row r="231" spans="2:14" ht="13.5">
      <c r="B231">
        <v>2000</v>
      </c>
      <c r="C231">
        <v>5500</v>
      </c>
      <c r="D231" t="s">
        <v>338</v>
      </c>
      <c r="E231" s="5">
        <v>1.4</v>
      </c>
      <c r="F231">
        <v>11</v>
      </c>
      <c r="G231">
        <f t="shared" si="28"/>
        <v>15</v>
      </c>
      <c r="H231" t="s">
        <v>357</v>
      </c>
      <c r="I231">
        <v>40</v>
      </c>
      <c r="J231">
        <v>5</v>
      </c>
      <c r="K231">
        <f t="shared" si="29"/>
        <v>200</v>
      </c>
      <c r="L231">
        <f t="shared" si="30"/>
        <v>2</v>
      </c>
      <c r="M231">
        <f t="shared" si="31"/>
        <v>280</v>
      </c>
      <c r="N231">
        <f t="shared" si="32"/>
        <v>8</v>
      </c>
    </row>
    <row r="232" spans="2:14" ht="13.5">
      <c r="B232">
        <v>2000</v>
      </c>
      <c r="C232">
        <v>5500</v>
      </c>
      <c r="D232" t="s">
        <v>338</v>
      </c>
      <c r="E232" s="5">
        <v>1.4</v>
      </c>
      <c r="H232" t="s">
        <v>396</v>
      </c>
      <c r="I232">
        <v>18</v>
      </c>
      <c r="J232">
        <v>6</v>
      </c>
      <c r="K232">
        <f t="shared" si="29"/>
        <v>108</v>
      </c>
      <c r="L232">
        <f t="shared" si="30"/>
        <v>2</v>
      </c>
      <c r="M232">
        <f t="shared" si="31"/>
        <v>144</v>
      </c>
      <c r="N232">
        <f t="shared" si="32"/>
        <v>7</v>
      </c>
    </row>
    <row r="233" spans="2:14" ht="13.5">
      <c r="B233">
        <v>1350</v>
      </c>
      <c r="C233">
        <v>4500</v>
      </c>
      <c r="D233" t="s">
        <v>339</v>
      </c>
      <c r="E233" s="5">
        <v>1.5</v>
      </c>
      <c r="F233">
        <v>9</v>
      </c>
      <c r="G233">
        <f t="shared" si="28"/>
        <v>13</v>
      </c>
      <c r="H233" t="s">
        <v>357</v>
      </c>
      <c r="I233">
        <v>44</v>
      </c>
      <c r="J233">
        <v>4</v>
      </c>
      <c r="K233">
        <f t="shared" si="29"/>
        <v>176</v>
      </c>
      <c r="L233">
        <f t="shared" si="30"/>
        <v>2</v>
      </c>
      <c r="M233">
        <f t="shared" si="31"/>
        <v>264</v>
      </c>
      <c r="N233">
        <f t="shared" si="32"/>
        <v>10</v>
      </c>
    </row>
    <row r="234" spans="2:14" ht="13.5">
      <c r="B234">
        <v>1800</v>
      </c>
      <c r="C234">
        <v>4500</v>
      </c>
      <c r="D234" t="s">
        <v>340</v>
      </c>
      <c r="E234" s="5">
        <v>1.5</v>
      </c>
      <c r="F234">
        <v>9</v>
      </c>
      <c r="G234">
        <f t="shared" si="28"/>
        <v>13</v>
      </c>
      <c r="H234" t="s">
        <v>357</v>
      </c>
      <c r="I234">
        <v>44</v>
      </c>
      <c r="J234">
        <v>3</v>
      </c>
      <c r="K234">
        <f t="shared" si="29"/>
        <v>132</v>
      </c>
      <c r="L234">
        <f t="shared" si="30"/>
        <v>1</v>
      </c>
      <c r="M234">
        <f t="shared" si="31"/>
        <v>176</v>
      </c>
      <c r="N234">
        <f t="shared" si="32"/>
        <v>7</v>
      </c>
    </row>
    <row r="235" spans="2:14" ht="13.5">
      <c r="B235">
        <v>2600</v>
      </c>
      <c r="C235">
        <v>6800</v>
      </c>
      <c r="D235" t="s">
        <v>341</v>
      </c>
      <c r="E235" s="5">
        <v>1.4</v>
      </c>
      <c r="F235">
        <v>13</v>
      </c>
      <c r="G235">
        <f t="shared" si="28"/>
        <v>18</v>
      </c>
      <c r="H235" t="s">
        <v>357</v>
      </c>
      <c r="I235">
        <v>52</v>
      </c>
      <c r="J235">
        <v>5</v>
      </c>
      <c r="K235">
        <f t="shared" si="29"/>
        <v>260</v>
      </c>
      <c r="L235">
        <f t="shared" si="30"/>
        <v>2</v>
      </c>
      <c r="M235">
        <f t="shared" si="31"/>
        <v>364</v>
      </c>
      <c r="N235">
        <f t="shared" si="32"/>
        <v>8</v>
      </c>
    </row>
    <row r="236" spans="2:14" ht="13.5">
      <c r="B236">
        <v>7000</v>
      </c>
      <c r="C236">
        <v>15000</v>
      </c>
      <c r="D236" t="s">
        <v>342</v>
      </c>
      <c r="E236" s="5">
        <v>1.7</v>
      </c>
      <c r="F236">
        <v>14</v>
      </c>
      <c r="G236">
        <f t="shared" si="28"/>
        <v>23</v>
      </c>
      <c r="H236" t="s">
        <v>357</v>
      </c>
      <c r="I236">
        <v>55</v>
      </c>
      <c r="J236">
        <v>4</v>
      </c>
      <c r="K236">
        <f t="shared" si="29"/>
        <v>220</v>
      </c>
      <c r="L236">
        <f t="shared" si="30"/>
        <v>2</v>
      </c>
      <c r="M236">
        <f t="shared" si="31"/>
        <v>330</v>
      </c>
      <c r="N236">
        <f t="shared" si="32"/>
        <v>10</v>
      </c>
    </row>
    <row r="237" spans="2:14" ht="13.5">
      <c r="B237">
        <v>7000</v>
      </c>
      <c r="C237">
        <v>15000</v>
      </c>
      <c r="D237" t="s">
        <v>342</v>
      </c>
      <c r="E237" s="5">
        <v>1.7</v>
      </c>
      <c r="H237" t="s">
        <v>464</v>
      </c>
      <c r="I237">
        <v>30</v>
      </c>
      <c r="J237">
        <v>5</v>
      </c>
      <c r="K237">
        <f t="shared" si="29"/>
        <v>150</v>
      </c>
      <c r="L237">
        <f t="shared" si="30"/>
        <v>3</v>
      </c>
      <c r="M237">
        <f t="shared" si="31"/>
        <v>240</v>
      </c>
      <c r="N237">
        <f t="shared" si="32"/>
        <v>12</v>
      </c>
    </row>
    <row r="238" spans="2:14" ht="13.5">
      <c r="B238">
        <v>5900</v>
      </c>
      <c r="C238">
        <v>13000</v>
      </c>
      <c r="D238" t="s">
        <v>343</v>
      </c>
      <c r="E238" s="5">
        <v>1.7</v>
      </c>
      <c r="F238">
        <v>13</v>
      </c>
      <c r="G238">
        <f t="shared" si="28"/>
        <v>22</v>
      </c>
      <c r="H238" t="s">
        <v>357</v>
      </c>
      <c r="I238">
        <v>95</v>
      </c>
      <c r="J238">
        <v>3</v>
      </c>
      <c r="K238">
        <f t="shared" si="29"/>
        <v>285</v>
      </c>
      <c r="L238">
        <f t="shared" si="30"/>
        <v>2</v>
      </c>
      <c r="M238">
        <f t="shared" si="31"/>
        <v>475</v>
      </c>
      <c r="N238">
        <f t="shared" si="32"/>
        <v>14</v>
      </c>
    </row>
    <row r="239" spans="2:14" ht="13.5">
      <c r="B239">
        <v>5900</v>
      </c>
      <c r="C239">
        <v>13000</v>
      </c>
      <c r="D239" t="s">
        <v>343</v>
      </c>
      <c r="E239" s="5">
        <v>1.7</v>
      </c>
      <c r="H239" t="s">
        <v>488</v>
      </c>
      <c r="I239">
        <v>30</v>
      </c>
      <c r="J239">
        <v>3</v>
      </c>
      <c r="K239">
        <f t="shared" si="29"/>
        <v>90</v>
      </c>
      <c r="L239">
        <f t="shared" si="30"/>
        <v>2</v>
      </c>
      <c r="M239">
        <f t="shared" si="31"/>
        <v>150</v>
      </c>
      <c r="N239">
        <f t="shared" si="32"/>
        <v>14</v>
      </c>
    </row>
    <row r="240" spans="2:14" ht="13.5">
      <c r="B240">
        <v>5900</v>
      </c>
      <c r="C240">
        <v>13000</v>
      </c>
      <c r="D240" t="s">
        <v>343</v>
      </c>
      <c r="E240" s="5">
        <v>1.7</v>
      </c>
      <c r="H240" t="s">
        <v>396</v>
      </c>
      <c r="I240">
        <v>18</v>
      </c>
      <c r="J240">
        <v>5</v>
      </c>
      <c r="K240">
        <f t="shared" si="29"/>
        <v>90</v>
      </c>
      <c r="L240">
        <f t="shared" si="30"/>
        <v>3</v>
      </c>
      <c r="M240">
        <f t="shared" si="31"/>
        <v>144</v>
      </c>
      <c r="N240">
        <f t="shared" si="32"/>
        <v>12</v>
      </c>
    </row>
    <row r="241" spans="2:14" ht="13.5">
      <c r="B241">
        <v>2500</v>
      </c>
      <c r="C241">
        <v>7500</v>
      </c>
      <c r="D241" t="s">
        <v>344</v>
      </c>
      <c r="E241" s="5">
        <v>1.6</v>
      </c>
      <c r="F241">
        <v>14</v>
      </c>
      <c r="G241">
        <f t="shared" si="28"/>
        <v>22</v>
      </c>
      <c r="H241" t="s">
        <v>357</v>
      </c>
      <c r="I241">
        <v>40</v>
      </c>
      <c r="J241">
        <v>3</v>
      </c>
      <c r="K241">
        <f t="shared" si="29"/>
        <v>120</v>
      </c>
      <c r="L241">
        <f t="shared" si="30"/>
        <v>1</v>
      </c>
      <c r="M241">
        <f t="shared" si="31"/>
        <v>160</v>
      </c>
      <c r="N241">
        <f t="shared" si="32"/>
        <v>7</v>
      </c>
    </row>
    <row r="242" spans="2:14" ht="13.5">
      <c r="B242">
        <v>6800</v>
      </c>
      <c r="C242">
        <v>22000</v>
      </c>
      <c r="D242" t="s">
        <v>345</v>
      </c>
      <c r="E242" s="4">
        <v>1.8</v>
      </c>
      <c r="F242">
        <v>11</v>
      </c>
      <c r="G242">
        <f t="shared" si="28"/>
        <v>19</v>
      </c>
      <c r="H242" t="s">
        <v>357</v>
      </c>
      <c r="I242">
        <v>40</v>
      </c>
      <c r="J242">
        <v>6</v>
      </c>
      <c r="K242">
        <f t="shared" si="29"/>
        <v>240</v>
      </c>
      <c r="L242">
        <f t="shared" si="30"/>
        <v>4</v>
      </c>
      <c r="M242">
        <f t="shared" si="31"/>
        <v>400</v>
      </c>
      <c r="N242">
        <f t="shared" si="32"/>
        <v>14</v>
      </c>
    </row>
    <row r="243" spans="2:14" ht="13.5">
      <c r="B243">
        <v>10000</v>
      </c>
      <c r="C243">
        <v>40000</v>
      </c>
      <c r="D243" t="s">
        <v>352</v>
      </c>
      <c r="E243" s="5">
        <v>1.2</v>
      </c>
      <c r="F243">
        <v>5</v>
      </c>
      <c r="G243">
        <f t="shared" si="28"/>
        <v>6</v>
      </c>
      <c r="H243" t="s">
        <v>357</v>
      </c>
      <c r="I243">
        <v>30</v>
      </c>
      <c r="J243">
        <v>10</v>
      </c>
      <c r="K243">
        <f t="shared" si="29"/>
        <v>300</v>
      </c>
      <c r="L243">
        <f t="shared" si="30"/>
        <v>2</v>
      </c>
      <c r="M243">
        <f t="shared" si="31"/>
        <v>360</v>
      </c>
      <c r="N243">
        <f t="shared" si="32"/>
        <v>4</v>
      </c>
    </row>
    <row r="244" spans="2:14" ht="13.5">
      <c r="B244">
        <v>10000</v>
      </c>
      <c r="C244">
        <v>40000</v>
      </c>
      <c r="D244" t="s">
        <v>352</v>
      </c>
      <c r="E244" s="5">
        <v>1.2</v>
      </c>
      <c r="H244" t="s">
        <v>464</v>
      </c>
      <c r="I244">
        <v>15</v>
      </c>
      <c r="J244">
        <v>10</v>
      </c>
      <c r="K244">
        <f t="shared" si="29"/>
        <v>150</v>
      </c>
      <c r="L244">
        <f t="shared" si="30"/>
        <v>2</v>
      </c>
      <c r="M244">
        <f t="shared" si="31"/>
        <v>180</v>
      </c>
      <c r="N244">
        <f t="shared" si="32"/>
        <v>4</v>
      </c>
    </row>
    <row r="245" spans="2:14" ht="13.5">
      <c r="B245">
        <v>4200</v>
      </c>
      <c r="C245">
        <v>9000</v>
      </c>
      <c r="D245" t="s">
        <v>346</v>
      </c>
      <c r="E245" s="4">
        <v>1.65</v>
      </c>
      <c r="F245">
        <v>11</v>
      </c>
      <c r="G245">
        <f t="shared" si="28"/>
        <v>18</v>
      </c>
      <c r="H245" t="s">
        <v>6</v>
      </c>
      <c r="I245">
        <v>55</v>
      </c>
      <c r="J245">
        <v>3</v>
      </c>
      <c r="K245">
        <f t="shared" si="29"/>
        <v>165</v>
      </c>
      <c r="L245">
        <f t="shared" si="30"/>
        <v>1</v>
      </c>
      <c r="M245">
        <f t="shared" si="31"/>
        <v>220</v>
      </c>
      <c r="N245">
        <f t="shared" si="32"/>
        <v>7</v>
      </c>
    </row>
    <row r="246" spans="2:14" ht="13.5">
      <c r="B246">
        <v>4200</v>
      </c>
      <c r="C246">
        <v>9000</v>
      </c>
      <c r="D246" t="s">
        <v>346</v>
      </c>
      <c r="E246" s="4">
        <v>1.65</v>
      </c>
      <c r="H246" t="s">
        <v>312</v>
      </c>
      <c r="I246">
        <v>20</v>
      </c>
      <c r="J246">
        <v>3</v>
      </c>
      <c r="K246">
        <f t="shared" si="29"/>
        <v>60</v>
      </c>
      <c r="L246">
        <f t="shared" si="30"/>
        <v>1</v>
      </c>
      <c r="M246">
        <f t="shared" si="31"/>
        <v>80</v>
      </c>
      <c r="N246">
        <f t="shared" si="32"/>
        <v>7</v>
      </c>
    </row>
    <row r="247" spans="2:14" ht="13.5">
      <c r="B247">
        <v>4600</v>
      </c>
      <c r="C247">
        <v>9900</v>
      </c>
      <c r="D247" t="s">
        <v>347</v>
      </c>
      <c r="E247" s="4">
        <v>1.8</v>
      </c>
      <c r="F247">
        <v>14</v>
      </c>
      <c r="G247">
        <f t="shared" si="28"/>
        <v>25</v>
      </c>
      <c r="H247" t="s">
        <v>6</v>
      </c>
      <c r="I247">
        <v>55</v>
      </c>
      <c r="J247">
        <v>4</v>
      </c>
      <c r="K247">
        <f t="shared" si="29"/>
        <v>220</v>
      </c>
      <c r="L247">
        <f t="shared" si="30"/>
        <v>3</v>
      </c>
      <c r="M247">
        <f t="shared" si="31"/>
        <v>385</v>
      </c>
      <c r="N247">
        <f t="shared" si="32"/>
        <v>15</v>
      </c>
    </row>
    <row r="248" spans="2:14" ht="13.5">
      <c r="B248">
        <v>4600</v>
      </c>
      <c r="C248">
        <v>9900</v>
      </c>
      <c r="D248" t="s">
        <v>347</v>
      </c>
      <c r="E248" s="4">
        <v>1.8</v>
      </c>
      <c r="H248" t="s">
        <v>312</v>
      </c>
      <c r="I248">
        <v>20</v>
      </c>
      <c r="J248">
        <v>3</v>
      </c>
      <c r="K248">
        <f t="shared" si="29"/>
        <v>60</v>
      </c>
      <c r="L248">
        <f t="shared" si="30"/>
        <v>2</v>
      </c>
      <c r="M248">
        <f t="shared" si="31"/>
        <v>100</v>
      </c>
      <c r="N248">
        <f t="shared" si="32"/>
        <v>14</v>
      </c>
    </row>
    <row r="249" spans="2:14" ht="13.5">
      <c r="B249">
        <v>5000</v>
      </c>
      <c r="C249">
        <v>10500</v>
      </c>
      <c r="D249" t="s">
        <v>354</v>
      </c>
      <c r="E249" s="4">
        <v>1.6</v>
      </c>
      <c r="F249">
        <v>16</v>
      </c>
      <c r="G249">
        <f t="shared" si="28"/>
        <v>25</v>
      </c>
      <c r="H249" t="s">
        <v>6</v>
      </c>
      <c r="I249">
        <v>65</v>
      </c>
      <c r="J249">
        <v>3</v>
      </c>
      <c r="K249">
        <f t="shared" si="29"/>
        <v>195</v>
      </c>
      <c r="L249">
        <f t="shared" si="30"/>
        <v>1</v>
      </c>
      <c r="M249">
        <f t="shared" si="31"/>
        <v>260</v>
      </c>
      <c r="N249">
        <f t="shared" si="32"/>
        <v>7</v>
      </c>
    </row>
    <row r="250" spans="2:14" ht="13.5">
      <c r="B250">
        <v>5000</v>
      </c>
      <c r="C250">
        <v>10500</v>
      </c>
      <c r="D250" t="s">
        <v>354</v>
      </c>
      <c r="E250" s="4">
        <v>1.6</v>
      </c>
      <c r="H250" t="s">
        <v>312</v>
      </c>
      <c r="I250">
        <v>20</v>
      </c>
      <c r="J250">
        <v>3</v>
      </c>
      <c r="K250">
        <f t="shared" si="29"/>
        <v>60</v>
      </c>
      <c r="L250">
        <f t="shared" si="30"/>
        <v>1</v>
      </c>
      <c r="M250">
        <f t="shared" si="31"/>
        <v>80</v>
      </c>
      <c r="N250">
        <f t="shared" si="32"/>
        <v>7</v>
      </c>
    </row>
    <row r="251" spans="2:14" ht="13.5">
      <c r="B251">
        <v>6000</v>
      </c>
      <c r="C251">
        <v>12500</v>
      </c>
      <c r="D251" t="s">
        <v>348</v>
      </c>
      <c r="E251" s="5">
        <v>1.65</v>
      </c>
      <c r="F251">
        <v>18</v>
      </c>
      <c r="G251">
        <f t="shared" si="28"/>
        <v>29</v>
      </c>
      <c r="H251" t="s">
        <v>6</v>
      </c>
      <c r="I251">
        <v>85</v>
      </c>
      <c r="J251">
        <v>3</v>
      </c>
      <c r="K251">
        <f t="shared" si="29"/>
        <v>255</v>
      </c>
      <c r="L251">
        <f t="shared" si="30"/>
        <v>1</v>
      </c>
      <c r="M251">
        <f t="shared" si="31"/>
        <v>340</v>
      </c>
      <c r="N251">
        <f t="shared" si="32"/>
        <v>7</v>
      </c>
    </row>
    <row r="252" spans="2:14" ht="13.5">
      <c r="B252">
        <v>5800</v>
      </c>
      <c r="C252">
        <v>13000</v>
      </c>
      <c r="D252" t="s">
        <v>355</v>
      </c>
      <c r="E252" s="5">
        <v>1.8</v>
      </c>
      <c r="F252">
        <v>20</v>
      </c>
      <c r="G252">
        <f t="shared" si="28"/>
        <v>36</v>
      </c>
      <c r="H252" t="s">
        <v>357</v>
      </c>
      <c r="I252">
        <v>40</v>
      </c>
      <c r="J252">
        <v>5</v>
      </c>
      <c r="K252">
        <f t="shared" si="29"/>
        <v>200</v>
      </c>
      <c r="L252">
        <f t="shared" si="30"/>
        <v>4</v>
      </c>
      <c r="M252">
        <f t="shared" si="31"/>
        <v>360</v>
      </c>
      <c r="N252">
        <f t="shared" si="32"/>
        <v>16</v>
      </c>
    </row>
    <row r="253" spans="2:14" ht="13.5">
      <c r="B253">
        <v>5800</v>
      </c>
      <c r="C253">
        <v>13000</v>
      </c>
      <c r="D253" t="s">
        <v>355</v>
      </c>
      <c r="E253" s="5">
        <v>1.8</v>
      </c>
      <c r="H253" t="s">
        <v>464</v>
      </c>
      <c r="I253">
        <v>28</v>
      </c>
      <c r="J253">
        <v>4</v>
      </c>
      <c r="K253">
        <f t="shared" si="29"/>
        <v>112</v>
      </c>
      <c r="L253">
        <f t="shared" si="30"/>
        <v>3</v>
      </c>
      <c r="M253">
        <f t="shared" si="31"/>
        <v>196</v>
      </c>
      <c r="N253">
        <f t="shared" si="32"/>
        <v>15</v>
      </c>
    </row>
    <row r="254" spans="2:14" ht="13.5">
      <c r="B254">
        <v>8000</v>
      </c>
      <c r="C254">
        <v>17000</v>
      </c>
      <c r="D254" t="s">
        <v>356</v>
      </c>
      <c r="E254" s="5">
        <v>1.8</v>
      </c>
      <c r="F254">
        <v>17</v>
      </c>
      <c r="G254">
        <f t="shared" si="28"/>
        <v>30</v>
      </c>
      <c r="H254" t="s">
        <v>6</v>
      </c>
      <c r="I254">
        <v>55</v>
      </c>
      <c r="J254">
        <v>5</v>
      </c>
      <c r="K254">
        <f t="shared" si="29"/>
        <v>275</v>
      </c>
      <c r="L254">
        <f t="shared" si="30"/>
        <v>4</v>
      </c>
      <c r="M254">
        <f t="shared" si="31"/>
        <v>495</v>
      </c>
      <c r="N254">
        <f t="shared" si="32"/>
        <v>16</v>
      </c>
    </row>
    <row r="255" spans="2:14" ht="13.5">
      <c r="B255">
        <v>8000</v>
      </c>
      <c r="C255">
        <v>17000</v>
      </c>
      <c r="D255" t="s">
        <v>356</v>
      </c>
      <c r="E255" s="5">
        <v>1.8</v>
      </c>
      <c r="H255" t="s">
        <v>465</v>
      </c>
      <c r="I255">
        <v>30</v>
      </c>
      <c r="J255">
        <v>5</v>
      </c>
      <c r="K255">
        <f t="shared" si="29"/>
        <v>150</v>
      </c>
      <c r="L255">
        <f t="shared" si="30"/>
        <v>4</v>
      </c>
      <c r="M255">
        <f t="shared" si="31"/>
        <v>270</v>
      </c>
      <c r="N255">
        <f t="shared" si="32"/>
        <v>16</v>
      </c>
    </row>
    <row r="256" spans="2:14" ht="13.5">
      <c r="B256">
        <v>9900</v>
      </c>
      <c r="C256">
        <v>19000</v>
      </c>
      <c r="D256" t="s">
        <v>353</v>
      </c>
      <c r="E256" s="5">
        <v>1.8</v>
      </c>
      <c r="F256">
        <v>16</v>
      </c>
      <c r="G256">
        <f t="shared" si="28"/>
        <v>28</v>
      </c>
      <c r="H256" t="s">
        <v>357</v>
      </c>
      <c r="I256">
        <v>60</v>
      </c>
      <c r="J256">
        <v>8</v>
      </c>
      <c r="K256">
        <f t="shared" si="29"/>
        <v>480</v>
      </c>
      <c r="L256">
        <f t="shared" si="30"/>
        <v>6</v>
      </c>
      <c r="M256">
        <f t="shared" si="31"/>
        <v>840</v>
      </c>
      <c r="N256">
        <f t="shared" si="32"/>
        <v>15</v>
      </c>
    </row>
    <row r="257" spans="2:14" ht="13.5">
      <c r="B257">
        <v>1200</v>
      </c>
      <c r="C257">
        <v>2500</v>
      </c>
      <c r="D257" t="s">
        <v>349</v>
      </c>
      <c r="E257" s="5">
        <v>1.3</v>
      </c>
      <c r="F257">
        <v>5</v>
      </c>
      <c r="G257">
        <f t="shared" si="28"/>
        <v>6</v>
      </c>
      <c r="H257" t="s">
        <v>267</v>
      </c>
      <c r="K257">
        <f t="shared" si="29"/>
      </c>
      <c r="L257">
        <f t="shared" si="30"/>
      </c>
      <c r="M257">
        <f t="shared" si="31"/>
      </c>
      <c r="N257">
        <f t="shared" si="32"/>
      </c>
    </row>
    <row r="258" spans="2:14" ht="13.5">
      <c r="B258">
        <v>1200</v>
      </c>
      <c r="C258">
        <v>2500</v>
      </c>
      <c r="D258" t="s">
        <v>349</v>
      </c>
      <c r="E258" s="5">
        <v>1.3</v>
      </c>
      <c r="H258" t="s">
        <v>448</v>
      </c>
      <c r="I258">
        <v>12</v>
      </c>
      <c r="J258">
        <v>8</v>
      </c>
      <c r="K258">
        <f t="shared" si="29"/>
        <v>96</v>
      </c>
      <c r="L258">
        <f t="shared" si="30"/>
        <v>2</v>
      </c>
      <c r="M258">
        <f t="shared" si="31"/>
        <v>120</v>
      </c>
      <c r="N258">
        <f t="shared" si="32"/>
        <v>5</v>
      </c>
    </row>
    <row r="259" spans="2:14" ht="13.5">
      <c r="B259">
        <v>2500</v>
      </c>
      <c r="C259">
        <v>5200</v>
      </c>
      <c r="D259" t="s">
        <v>350</v>
      </c>
      <c r="E259" s="5">
        <v>1.5</v>
      </c>
      <c r="F259">
        <v>9</v>
      </c>
      <c r="G259">
        <f t="shared" si="28"/>
        <v>13</v>
      </c>
      <c r="H259" t="s">
        <v>267</v>
      </c>
      <c r="K259">
        <f t="shared" si="29"/>
      </c>
      <c r="L259">
        <f t="shared" si="30"/>
      </c>
      <c r="M259">
        <f t="shared" si="31"/>
      </c>
      <c r="N259">
        <f t="shared" si="32"/>
      </c>
    </row>
    <row r="260" spans="2:14" ht="13.5">
      <c r="B260">
        <v>2500</v>
      </c>
      <c r="C260">
        <v>5200</v>
      </c>
      <c r="D260" t="s">
        <v>350</v>
      </c>
      <c r="E260" s="5">
        <v>1.5</v>
      </c>
      <c r="H260" t="s">
        <v>448</v>
      </c>
      <c r="I260">
        <v>16</v>
      </c>
      <c r="J260">
        <v>10</v>
      </c>
      <c r="K260">
        <f t="shared" si="29"/>
        <v>160</v>
      </c>
      <c r="L260">
        <f t="shared" si="30"/>
        <v>5</v>
      </c>
      <c r="M260">
        <f t="shared" si="31"/>
        <v>240</v>
      </c>
      <c r="N260">
        <f t="shared" si="32"/>
        <v>10</v>
      </c>
    </row>
    <row r="261" spans="2:14" ht="13.5">
      <c r="B261">
        <v>350</v>
      </c>
      <c r="C261">
        <v>600</v>
      </c>
      <c r="D261" t="s">
        <v>351</v>
      </c>
      <c r="E261" s="5">
        <v>1</v>
      </c>
      <c r="F261">
        <v>0</v>
      </c>
      <c r="G261">
        <f t="shared" si="28"/>
        <v>0</v>
      </c>
      <c r="K261">
        <f t="shared" si="29"/>
      </c>
      <c r="L261">
        <f t="shared" si="30"/>
      </c>
      <c r="M261">
        <f t="shared" si="31"/>
      </c>
      <c r="N261">
        <f t="shared" si="32"/>
      </c>
    </row>
    <row r="262" ht="13.5">
      <c r="E262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hiramekiman</dc:creator>
  <cp:keywords/>
  <dc:description/>
  <cp:lastModifiedBy>hiramekiman</cp:lastModifiedBy>
  <dcterms:created xsi:type="dcterms:W3CDTF">2008-03-19T03:45:01Z</dcterms:created>
  <dcterms:modified xsi:type="dcterms:W3CDTF">2008-03-30T10:43:52Z</dcterms:modified>
  <cp:category/>
  <cp:version/>
  <cp:contentType/>
  <cp:contentStatus/>
</cp:coreProperties>
</file>